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40 経産省による補助金申請システムヒアリング\020 事業事務\010 事業管理\080 障害者向け製品等販路開拓支援事業\令和６年度\020_規程類\030_様式\R6様式集_掲載用_r6shogai\"/>
    </mc:Choice>
  </mc:AlternateContent>
  <bookViews>
    <workbookView xWindow="-30" yWindow="20" windowWidth="9780" windowHeight="6770" tabRatio="793"/>
  </bookViews>
  <sheets>
    <sheet name="変更承認申請書" sheetId="10" r:id="rId1"/>
    <sheet name="事業内容" sheetId="15" r:id="rId2"/>
    <sheet name="経費配分" sheetId="1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A_農業・林業" localSheetId="0">#REF!</definedName>
    <definedName name="A_農業・林業">#REF!</definedName>
    <definedName name="B_漁業" localSheetId="0">#REF!</definedName>
    <definedName name="B_漁業">#REF!</definedName>
    <definedName name="C_鉱業・採石業・砂利採取業" localSheetId="0">#REF!</definedName>
    <definedName name="C_鉱業・採石業・砂利採取業">#REF!</definedName>
    <definedName name="D_建設業" localSheetId="0">#REF!</definedName>
    <definedName name="D_建設業">#REF!</definedName>
    <definedName name="E_製造業" localSheetId="0">#REF!</definedName>
    <definedName name="E_製造業">#REF!</definedName>
    <definedName name="ECサイト" localSheetId="2">'[1]7申請概要'!$AB$32:$AR$32</definedName>
    <definedName name="ECサイト" localSheetId="1">事業内容!$AC$34:$AS$34</definedName>
    <definedName name="ECサイト">'[2]7申請概要'!$AB$32:$AR$32</definedName>
    <definedName name="F_電気・ガス・熱供給・水道業" localSheetId="0">#REF!</definedName>
    <definedName name="F_電気・ガス・熱供給・水道業">#REF!</definedName>
    <definedName name="G_情報通信業" localSheetId="0">#REF!</definedName>
    <definedName name="G_情報通信業">#REF!</definedName>
    <definedName name="H_運輸業・郵便業" localSheetId="0">#REF!</definedName>
    <definedName name="H_運輸業・郵便業">#REF!</definedName>
    <definedName name="I_卸売業・小売業" localSheetId="0">#REF!</definedName>
    <definedName name="I_卸売業・小売業">#REF!</definedName>
    <definedName name="J_金融業・保険業" localSheetId="0">#REF!</definedName>
    <definedName name="J_金融業・保険業">#REF!</definedName>
    <definedName name="K_不動産業・物品賃貸業" localSheetId="0">#REF!</definedName>
    <definedName name="K_不動産業・物品賃貸業">#REF!</definedName>
    <definedName name="kaidai">#REF!</definedName>
    <definedName name="koukoku">#REF!</definedName>
    <definedName name="L_学術研究・専門・技術ｻｰﾋﾞｽ業" localSheetId="0">#REF!</definedName>
    <definedName name="L_学術研究・専門・技術ｻｰﾋﾞｽ業">#REF!</definedName>
    <definedName name="M_宿泊業・飲食ｻｰﾋﾞｽ業" localSheetId="0">#REF!</definedName>
    <definedName name="M_宿泊業・飲食ｻｰﾋﾞｽ業">#REF!</definedName>
    <definedName name="N_生活関連ｻｰﾋﾞｽ業・娯楽業" localSheetId="0">#REF!</definedName>
    <definedName name="N_生活関連ｻｰﾋﾞｽ業・娯楽業">#REF!</definedName>
    <definedName name="O_教育・学習支援業" localSheetId="0">#REF!</definedName>
    <definedName name="O_教育・学習支援業">#REF!</definedName>
    <definedName name="P_医療・福祉" localSheetId="0">#REF!</definedName>
    <definedName name="P_医療・福祉">#REF!</definedName>
    <definedName name="PR">#REF!</definedName>
    <definedName name="_xlnm.Print_Area" localSheetId="2">経費配分!$A$1:$G$41</definedName>
    <definedName name="_xlnm.Print_Area" localSheetId="1">事業内容!$A$1:$I$37</definedName>
    <definedName name="_xlnm.Print_Area" localSheetId="0">変更承認申請書!$A$1:$V$51</definedName>
    <definedName name="Q_複合ｻｰﾋﾞｽ事業" localSheetId="0">#REF!</definedName>
    <definedName name="Q_複合ｻｰﾋﾞｽ事業">#REF!</definedName>
    <definedName name="R_ｻｰﾋﾞｽ業〈他に分類されないもの〉" localSheetId="0">#REF!</definedName>
    <definedName name="R_ｻｰﾋﾞｽ業〈他に分類されないもの〉">#REF!</definedName>
    <definedName name="S_公務〈他に分類されるものを除く〉" localSheetId="0">#REF!</definedName>
    <definedName name="S_公務〈他に分類されるものを除く〉">#REF!</definedName>
    <definedName name="T_分類不能の産業" localSheetId="0">#REF!</definedName>
    <definedName name="T_分類不能の産業">#REF!</definedName>
    <definedName name="オ">#REF!</definedName>
    <definedName name="サイト">#REF!</definedName>
    <definedName name="さいと２">#REF!</definedName>
    <definedName name="印">#REF!</definedName>
    <definedName name="海外">#REF!</definedName>
    <definedName name="経費区分">#REF!</definedName>
    <definedName name="広">#REF!</definedName>
    <definedName name="材" localSheetId="0">#REF!</definedName>
    <definedName name="材">#REF!</definedName>
    <definedName name="種別">#REF!</definedName>
    <definedName name="出" localSheetId="0">#REF!</definedName>
    <definedName name="出">#REF!</definedName>
    <definedName name="送" localSheetId="0">#REF!</definedName>
    <definedName name="送">#REF!</definedName>
    <definedName name="大分類" localSheetId="2">'[3]１申請者概要・２助成金利用'!$AF$10:$AF$29</definedName>
    <definedName name="大分類" localSheetId="1">'[3]１申請者概要・２助成金利用'!$AF$10:$AF$29</definedName>
    <definedName name="大分類" localSheetId="0">#REF!</definedName>
    <definedName name="大分類">'[4]１申請者概要２申請状況'!$AG$3:$AG$22</definedName>
    <definedName name="販促費" localSheetId="0">'[5]付表2別紙1 販促物経費'!$Y$6:$Y$9</definedName>
    <definedName name="販促費">#REF!</definedName>
    <definedName name="費用名">#REF!</definedName>
  </definedNames>
  <calcPr calcId="162913"/>
</workbook>
</file>

<file path=xl/calcChain.xml><?xml version="1.0" encoding="utf-8"?>
<calcChain xmlns="http://schemas.openxmlformats.org/spreadsheetml/2006/main">
  <c r="G31" i="16" l="1"/>
  <c r="H28" i="10" s="1"/>
  <c r="H26" i="10" l="1"/>
  <c r="E23" i="16" l="1"/>
  <c r="F23" i="16" s="1"/>
  <c r="E24" i="16"/>
  <c r="F24" i="16" s="1"/>
  <c r="E25" i="16"/>
  <c r="F25" i="16" s="1"/>
  <c r="G14" i="16"/>
  <c r="G9" i="16"/>
  <c r="E29" i="16"/>
  <c r="F29" i="16" s="1"/>
  <c r="E28" i="16"/>
  <c r="F28" i="16" s="1"/>
  <c r="E27" i="16"/>
  <c r="F27" i="16" s="1"/>
  <c r="F30" i="16" l="1"/>
  <c r="F9" i="16"/>
  <c r="E9" i="16"/>
  <c r="D9" i="16"/>
  <c r="C9" i="16"/>
  <c r="E30" i="16" l="1"/>
  <c r="E22" i="16"/>
  <c r="F22" i="16" s="1"/>
  <c r="E21" i="16"/>
  <c r="F21" i="16" s="1"/>
  <c r="E20" i="16"/>
  <c r="F20" i="16" s="1"/>
  <c r="F26" i="16" l="1"/>
  <c r="F31" i="16" s="1"/>
  <c r="E26" i="16" l="1"/>
  <c r="E31" i="16" s="1"/>
  <c r="R25" i="10"/>
</calcChain>
</file>

<file path=xl/sharedStrings.xml><?xml version="1.0" encoding="utf-8"?>
<sst xmlns="http://schemas.openxmlformats.org/spreadsheetml/2006/main" count="213" uniqueCount="149">
  <si>
    <t>～</t>
    <phoneticPr fontId="1"/>
  </si>
  <si>
    <t>展示会名</t>
    <rPh sb="0" eb="3">
      <t>テンジカイ</t>
    </rPh>
    <rPh sb="3" eb="4">
      <t>メイ</t>
    </rPh>
    <phoneticPr fontId="1"/>
  </si>
  <si>
    <t>主 催 （契約先）</t>
    <rPh sb="0" eb="1">
      <t>シュ</t>
    </rPh>
    <rPh sb="2" eb="3">
      <t>サイ</t>
    </rPh>
    <rPh sb="5" eb="8">
      <t>ケイヤクサキ</t>
    </rPh>
    <phoneticPr fontId="1"/>
  </si>
  <si>
    <t>会期</t>
    <rPh sb="0" eb="2">
      <t>カイキ</t>
    </rPh>
    <phoneticPr fontId="1"/>
  </si>
  <si>
    <t>リアル</t>
    <phoneticPr fontId="1"/>
  </si>
  <si>
    <t>オンライン</t>
    <phoneticPr fontId="1"/>
  </si>
  <si>
    <t>　公益財団法人東京都中小企業振興公社　</t>
  </si>
  <si>
    <t>　　　　理　事　長　殿</t>
    <phoneticPr fontId="1"/>
  </si>
  <si>
    <t>〒</t>
    <phoneticPr fontId="1"/>
  </si>
  <si>
    <t>-</t>
    <phoneticPr fontId="1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</si>
  <si>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1"/>
  </si>
  <si>
    <t>名　　称</t>
    <rPh sb="0" eb="1">
      <t>メイ</t>
    </rPh>
    <rPh sb="3" eb="4">
      <t>ショウ</t>
    </rPh>
    <phoneticPr fontId="1"/>
  </si>
  <si>
    <t>代 表 者</t>
    <phoneticPr fontId="1"/>
  </si>
  <si>
    <t>（役職）</t>
    <rPh sb="1" eb="2">
      <t>ヤク</t>
    </rPh>
    <phoneticPr fontId="1"/>
  </si>
  <si>
    <t>（氏名）</t>
    <rPh sb="1" eb="3">
      <t>シメイ</t>
    </rPh>
    <phoneticPr fontId="1"/>
  </si>
  <si>
    <t>電話番号</t>
    <rPh sb="0" eb="4">
      <t>デンワバンゴウ</t>
    </rPh>
    <phoneticPr fontId="1"/>
  </si>
  <si>
    <t>記</t>
  </si>
  <si>
    <t>１ 申請区分</t>
    <rPh sb="2" eb="4">
      <t>シンセイ</t>
    </rPh>
    <rPh sb="4" eb="6">
      <t>クブン</t>
    </rPh>
    <phoneticPr fontId="1"/>
  </si>
  <si>
    <t>２ 助成対象商品名</t>
    <rPh sb="2" eb="4">
      <t>ジョセイ</t>
    </rPh>
    <rPh sb="4" eb="6">
      <t>タイショウ</t>
    </rPh>
    <rPh sb="6" eb="8">
      <t>ショウヒン</t>
    </rPh>
    <rPh sb="8" eb="9">
      <t>メイ</t>
    </rPh>
    <phoneticPr fontId="1"/>
  </si>
  <si>
    <t>３ 助成予定額</t>
    <rPh sb="2" eb="4">
      <t>ジョセイ</t>
    </rPh>
    <rPh sb="4" eb="6">
      <t>ヨテイ</t>
    </rPh>
    <rPh sb="6" eb="7">
      <t>ガク</t>
    </rPh>
    <phoneticPr fontId="1"/>
  </si>
  <si>
    <t>４ 変更後の助成予定額</t>
    <rPh sb="2" eb="5">
      <t>ヘンコウゴ</t>
    </rPh>
    <rPh sb="8" eb="10">
      <t>ヨテイ</t>
    </rPh>
    <rPh sb="10" eb="11">
      <t>ガク</t>
    </rPh>
    <phoneticPr fontId="1"/>
  </si>
  <si>
    <t>円</t>
    <rPh sb="0" eb="1">
      <t>エン</t>
    </rPh>
    <phoneticPr fontId="1"/>
  </si>
  <si>
    <t>５ 出展予定展示会の変更の有無</t>
    <rPh sb="2" eb="4">
      <t>シュッテン</t>
    </rPh>
    <rPh sb="4" eb="6">
      <t>ヨテイ</t>
    </rPh>
    <rPh sb="6" eb="9">
      <t>テンジカイ</t>
    </rPh>
    <rPh sb="10" eb="12">
      <t>ヘンコウ</t>
    </rPh>
    <rPh sb="13" eb="15">
      <t>ウム</t>
    </rPh>
    <phoneticPr fontId="1"/>
  </si>
  <si>
    <t>６ 経費区分の変更の有無</t>
    <rPh sb="2" eb="4">
      <t>ケイヒ</t>
    </rPh>
    <rPh sb="4" eb="6">
      <t>クブン</t>
    </rPh>
    <rPh sb="7" eb="9">
      <t>ヘンコウ</t>
    </rPh>
    <rPh sb="10" eb="12">
      <t>ウム</t>
    </rPh>
    <phoneticPr fontId="1"/>
  </si>
  <si>
    <t>変更内容：</t>
    <rPh sb="0" eb="2">
      <t>ヘンコウ</t>
    </rPh>
    <rPh sb="2" eb="4">
      <t>ナイヨウ</t>
    </rPh>
    <phoneticPr fontId="1"/>
  </si>
  <si>
    <t>変更理由：</t>
    <rPh sb="0" eb="2">
      <t>ヘンコウ</t>
    </rPh>
    <rPh sb="2" eb="4">
      <t>リユウ</t>
    </rPh>
    <phoneticPr fontId="1"/>
  </si>
  <si>
    <t>※出展展示会を追加する場合は、展示会の出展要項を添付</t>
    <rPh sb="1" eb="3">
      <t>シュッテン</t>
    </rPh>
    <rPh sb="3" eb="6">
      <t>テンジカイ</t>
    </rPh>
    <rPh sb="7" eb="9">
      <t>ツイカ</t>
    </rPh>
    <rPh sb="11" eb="13">
      <t>バアイ</t>
    </rPh>
    <rPh sb="15" eb="18">
      <t>テンジカイ</t>
    </rPh>
    <rPh sb="19" eb="23">
      <t>シュッテンヨウコウ</t>
    </rPh>
    <rPh sb="24" eb="26">
      <t>テンプ</t>
    </rPh>
    <phoneticPr fontId="1"/>
  </si>
  <si>
    <t>出展形態</t>
    <phoneticPr fontId="1"/>
  </si>
  <si>
    <t>ECモール名</t>
    <rPh sb="5" eb="6">
      <t>メイ</t>
    </rPh>
    <phoneticPr fontId="1"/>
  </si>
  <si>
    <t>契約先</t>
    <rPh sb="0" eb="3">
      <t>ケイヤクサキ</t>
    </rPh>
    <phoneticPr fontId="1"/>
  </si>
  <si>
    <t>ECモールURL</t>
    <phoneticPr fontId="1"/>
  </si>
  <si>
    <t>委託内容</t>
    <rPh sb="0" eb="2">
      <t>イタク</t>
    </rPh>
    <rPh sb="2" eb="4">
      <t>ナイヨウ</t>
    </rPh>
    <phoneticPr fontId="1"/>
  </si>
  <si>
    <t>印刷物制作費</t>
    <phoneticPr fontId="1"/>
  </si>
  <si>
    <t>PR動画制作費</t>
    <rPh sb="2" eb="4">
      <t>ドウガ</t>
    </rPh>
    <rPh sb="4" eb="7">
      <t>セイサクヒ</t>
    </rPh>
    <phoneticPr fontId="1"/>
  </si>
  <si>
    <t>※自社Webサイト制作・改修費を追加する場合は、変更承認申請時点の自社Webサイトの
　状態がわかる資料を添付</t>
    <rPh sb="1" eb="3">
      <t>ジシャ</t>
    </rPh>
    <rPh sb="9" eb="11">
      <t>セイサク</t>
    </rPh>
    <rPh sb="12" eb="14">
      <t>カイシュウ</t>
    </rPh>
    <rPh sb="14" eb="15">
      <t>ヒ</t>
    </rPh>
    <rPh sb="16" eb="18">
      <t>ツイカ</t>
    </rPh>
    <rPh sb="20" eb="22">
      <t>バアイ</t>
    </rPh>
    <rPh sb="24" eb="26">
      <t>ヘンコウ</t>
    </rPh>
    <rPh sb="26" eb="28">
      <t>ショウニン</t>
    </rPh>
    <rPh sb="28" eb="30">
      <t>シンセイ</t>
    </rPh>
    <rPh sb="30" eb="32">
      <t>ジテン</t>
    </rPh>
    <rPh sb="33" eb="35">
      <t>ジシャ</t>
    </rPh>
    <rPh sb="44" eb="46">
      <t>ジョウタイ</t>
    </rPh>
    <rPh sb="50" eb="52">
      <t>シリョウ</t>
    </rPh>
    <rPh sb="53" eb="55">
      <t>テンプ</t>
    </rPh>
    <phoneticPr fontId="1"/>
  </si>
  <si>
    <t>申請日</t>
    <rPh sb="0" eb="2">
      <t>シンセイ</t>
    </rPh>
    <rPh sb="2" eb="3">
      <t>ビ</t>
    </rPh>
    <phoneticPr fontId="1"/>
  </si>
  <si>
    <t>様式第4号（第9条関係）</t>
    <rPh sb="6" eb="7">
      <t>ダイ</t>
    </rPh>
    <rPh sb="8" eb="9">
      <t>ジョウ</t>
    </rPh>
    <rPh sb="9" eb="11">
      <t>カンケイ</t>
    </rPh>
    <phoneticPr fontId="1"/>
  </si>
  <si>
    <r>
      <t>７ 変更する内容及び理由</t>
    </r>
    <r>
      <rPr>
        <sz val="11"/>
        <rFont val="BIZ UD明朝 Medium"/>
        <family val="1"/>
        <charset val="128"/>
      </rPr>
      <t>（詳細は付表のとおり）</t>
    </r>
    <rPh sb="2" eb="4">
      <t>ヘンコウ</t>
    </rPh>
    <rPh sb="6" eb="8">
      <t>ナイヨウ</t>
    </rPh>
    <rPh sb="8" eb="9">
      <t>オヨ</t>
    </rPh>
    <rPh sb="10" eb="12">
      <t>リユウ</t>
    </rPh>
    <rPh sb="13" eb="15">
      <t>ショウサイ</t>
    </rPh>
    <rPh sb="16" eb="18">
      <t>フヒョウ</t>
    </rPh>
    <phoneticPr fontId="1"/>
  </si>
  <si>
    <t>様式第４号（付表２）</t>
    <rPh sb="6" eb="8">
      <t>フヒョウ</t>
    </rPh>
    <phoneticPr fontId="1"/>
  </si>
  <si>
    <t>※ 会期順に記入</t>
    <rPh sb="2" eb="4">
      <t>カイキ</t>
    </rPh>
    <rPh sb="4" eb="5">
      <t>ジュン</t>
    </rPh>
    <rPh sb="6" eb="8">
      <t>キニュウ</t>
    </rPh>
    <phoneticPr fontId="1"/>
  </si>
  <si>
    <t>1) 国際福祉機器展</t>
    <rPh sb="3" eb="5">
      <t>コクサイ</t>
    </rPh>
    <rPh sb="5" eb="7">
      <t>フクシ</t>
    </rPh>
    <rPh sb="7" eb="10">
      <t>キキテン</t>
    </rPh>
    <phoneticPr fontId="1"/>
  </si>
  <si>
    <t>18) 展示会名</t>
    <rPh sb="4" eb="7">
      <t>テンジカイ</t>
    </rPh>
    <rPh sb="7" eb="8">
      <t>メイ</t>
    </rPh>
    <phoneticPr fontId="1"/>
  </si>
  <si>
    <t>2) CARETEX東京</t>
    <rPh sb="10" eb="12">
      <t>トウキョウ</t>
    </rPh>
    <phoneticPr fontId="1"/>
  </si>
  <si>
    <t>3) CARETEX大阪</t>
    <rPh sb="10" eb="12">
      <t>オオサカ</t>
    </rPh>
    <phoneticPr fontId="1"/>
  </si>
  <si>
    <t>主な対象者</t>
    <rPh sb="0" eb="1">
      <t>オモ</t>
    </rPh>
    <rPh sb="2" eb="4">
      <t>タイショウ</t>
    </rPh>
    <rPh sb="4" eb="5">
      <t>シャ</t>
    </rPh>
    <phoneticPr fontId="1"/>
  </si>
  <si>
    <t>4) CARETEX名古屋</t>
    <rPh sb="10" eb="13">
      <t>ナゴヤ</t>
    </rPh>
    <phoneticPr fontId="1"/>
  </si>
  <si>
    <t>5) CARETEX横浜</t>
    <rPh sb="10" eb="12">
      <t>ヨコハマ</t>
    </rPh>
    <phoneticPr fontId="1"/>
  </si>
  <si>
    <t>6) CARETEX札幌</t>
    <rPh sb="10" eb="12">
      <t>サッポロ</t>
    </rPh>
    <phoneticPr fontId="1"/>
  </si>
  <si>
    <t>7) CARETEX仙台</t>
    <rPh sb="10" eb="12">
      <t>センダイ</t>
    </rPh>
    <phoneticPr fontId="1"/>
  </si>
  <si>
    <t>8) CARETEX福岡</t>
    <rPh sb="10" eb="12">
      <t>フクオカ</t>
    </rPh>
    <phoneticPr fontId="1"/>
  </si>
  <si>
    <t>9) 産業交流展</t>
    <rPh sb="3" eb="5">
      <t>サンギョウ</t>
    </rPh>
    <rPh sb="5" eb="8">
      <t>コウリュウテン</t>
    </rPh>
    <phoneticPr fontId="1"/>
  </si>
  <si>
    <t>10) メディカルジャパン東京</t>
    <rPh sb="13" eb="15">
      <t>トウキョウ</t>
    </rPh>
    <phoneticPr fontId="1"/>
  </si>
  <si>
    <t>11) メディカルジャパン大阪</t>
    <rPh sb="13" eb="15">
      <t>オオサカ</t>
    </rPh>
    <phoneticPr fontId="1"/>
  </si>
  <si>
    <t>12) サイトワールド</t>
    <phoneticPr fontId="1"/>
  </si>
  <si>
    <t>13) 介護・高齢者福祉展</t>
    <rPh sb="4" eb="6">
      <t>カイゴ</t>
    </rPh>
    <rPh sb="7" eb="10">
      <t>コウレイシャ</t>
    </rPh>
    <rPh sb="10" eb="12">
      <t>フクシ</t>
    </rPh>
    <rPh sb="12" eb="13">
      <t>テン</t>
    </rPh>
    <phoneticPr fontId="1"/>
  </si>
  <si>
    <t>14) 福祉用具展（福祉保健財団）</t>
    <rPh sb="4" eb="8">
      <t>フクシヨウグ</t>
    </rPh>
    <rPh sb="8" eb="9">
      <t>テン</t>
    </rPh>
    <rPh sb="10" eb="12">
      <t>フクシ</t>
    </rPh>
    <rPh sb="12" eb="14">
      <t>ホケン</t>
    </rPh>
    <rPh sb="14" eb="16">
      <t>ザイダン</t>
    </rPh>
    <phoneticPr fontId="1"/>
  </si>
  <si>
    <t>15) CARETEX東京</t>
    <phoneticPr fontId="1"/>
  </si>
  <si>
    <t>16) バリアフリー展・東京</t>
    <rPh sb="10" eb="11">
      <t>テン</t>
    </rPh>
    <rPh sb="12" eb="14">
      <t>トウキョウ</t>
    </rPh>
    <phoneticPr fontId="1"/>
  </si>
  <si>
    <t>17) バリアフリー展・大阪</t>
    <rPh sb="10" eb="11">
      <t>テン</t>
    </rPh>
    <rPh sb="12" eb="14">
      <t>オオサカ</t>
    </rPh>
    <phoneticPr fontId="1"/>
  </si>
  <si>
    <t>18) その他</t>
    <rPh sb="6" eb="7">
      <t>タ</t>
    </rPh>
    <phoneticPr fontId="1"/>
  </si>
  <si>
    <t>EC</t>
    <phoneticPr fontId="1"/>
  </si>
  <si>
    <t>5)モール名</t>
    <rPh sb="5" eb="6">
      <t>メイ</t>
    </rPh>
    <phoneticPr fontId="1"/>
  </si>
  <si>
    <t>登録予定日</t>
    <rPh sb="0" eb="2">
      <t>トウロク</t>
    </rPh>
    <rPh sb="2" eb="5">
      <t>ヨテイビ</t>
    </rPh>
    <phoneticPr fontId="1"/>
  </si>
  <si>
    <t>開店予定日</t>
    <rPh sb="0" eb="2">
      <t>カイテン</t>
    </rPh>
    <rPh sb="2" eb="5">
      <t>ヨテイビ</t>
    </rPh>
    <phoneticPr fontId="1"/>
  </si>
  <si>
    <t>公開予定日</t>
    <rPh sb="0" eb="2">
      <t>コウカイ</t>
    </rPh>
    <rPh sb="2" eb="4">
      <t>ヨテイ</t>
    </rPh>
    <rPh sb="4" eb="5">
      <t>ヒ</t>
    </rPh>
    <phoneticPr fontId="1"/>
  </si>
  <si>
    <t>助成対象商品の単独サイトを新規開設する</t>
    <rPh sb="0" eb="2">
      <t>ジョセイ</t>
    </rPh>
    <rPh sb="2" eb="4">
      <t>タイショウ</t>
    </rPh>
    <rPh sb="4" eb="6">
      <t>ショウヒン</t>
    </rPh>
    <rPh sb="7" eb="9">
      <t>タンドク</t>
    </rPh>
    <rPh sb="13" eb="15">
      <t>シンキ</t>
    </rPh>
    <rPh sb="15" eb="17">
      <t>カイセツ</t>
    </rPh>
    <phoneticPr fontId="1"/>
  </si>
  <si>
    <t>改修するサイトURL</t>
    <rPh sb="0" eb="2">
      <t>カイシュウ</t>
    </rPh>
    <phoneticPr fontId="1"/>
  </si>
  <si>
    <t>助成対象商品単独の既存サイトを改修する</t>
    <rPh sb="0" eb="2">
      <t>ジョセイ</t>
    </rPh>
    <rPh sb="2" eb="4">
      <t>タイショウ</t>
    </rPh>
    <rPh sb="4" eb="6">
      <t>ショウヒン</t>
    </rPh>
    <rPh sb="6" eb="8">
      <t>タンドク</t>
    </rPh>
    <rPh sb="9" eb="11">
      <t>キゾン</t>
    </rPh>
    <rPh sb="15" eb="17">
      <t>カイシュウ</t>
    </rPh>
    <phoneticPr fontId="1"/>
  </si>
  <si>
    <t>ECサイト</t>
    <phoneticPr fontId="1"/>
  </si>
  <si>
    <t>1) 楽天市場</t>
    <phoneticPr fontId="1"/>
  </si>
  <si>
    <t>2) ポンパレモール</t>
    <phoneticPr fontId="1"/>
  </si>
  <si>
    <t>3) Yahoo!ショッピング</t>
    <phoneticPr fontId="1"/>
  </si>
  <si>
    <t>4) Amazon</t>
    <phoneticPr fontId="1"/>
  </si>
  <si>
    <t>5)その他（右に名称記入)</t>
    <phoneticPr fontId="1"/>
  </si>
  <si>
    <t>zozotown → 対象外（特商法表記無)</t>
    <phoneticPr fontId="1"/>
  </si>
  <si>
    <t>shoplist → 対象外（特商法表記無)</t>
    <phoneticPr fontId="1"/>
  </si>
  <si>
    <t>LOHACO → 対象外（特商法表記無)</t>
    <phoneticPr fontId="1"/>
  </si>
  <si>
    <t>BASE → 対象外（モール型以外)</t>
    <phoneticPr fontId="1"/>
  </si>
  <si>
    <t>Shopify → 対象外（モール型以外)</t>
    <phoneticPr fontId="1"/>
  </si>
  <si>
    <t>MakeShop → 対象外（モール型以外)</t>
    <phoneticPr fontId="1"/>
  </si>
  <si>
    <t xml:space="preserve">STORES→ 対象外（モール型以外) </t>
    <phoneticPr fontId="1"/>
  </si>
  <si>
    <t>カラーミーショップ→ 対象外（モール型以外)</t>
    <phoneticPr fontId="1"/>
  </si>
  <si>
    <t>Makeshop → 対象外（モール型以外)</t>
    <phoneticPr fontId="1"/>
  </si>
  <si>
    <t xml:space="preserve">   販 売 促 進 費</t>
    <rPh sb="3" eb="4">
      <t>ハン</t>
    </rPh>
    <rPh sb="5" eb="6">
      <t>バイ</t>
    </rPh>
    <rPh sb="7" eb="8">
      <t>ソク</t>
    </rPh>
    <rPh sb="9" eb="10">
      <t>ススム</t>
    </rPh>
    <rPh sb="11" eb="12">
      <t>ヒ</t>
    </rPh>
    <phoneticPr fontId="1"/>
  </si>
  <si>
    <t>※印刷物は、対象展示会で配布する場合のみ</t>
    <rPh sb="1" eb="4">
      <t>インサツブツ</t>
    </rPh>
    <rPh sb="6" eb="8">
      <t>タイショウ</t>
    </rPh>
    <rPh sb="8" eb="11">
      <t>テンジカイ</t>
    </rPh>
    <rPh sb="12" eb="14">
      <t>ハイフ</t>
    </rPh>
    <rPh sb="16" eb="18">
      <t>バアイ</t>
    </rPh>
    <phoneticPr fontId="1"/>
  </si>
  <si>
    <t xml:space="preserve">  PR動画制作費</t>
    <phoneticPr fontId="1"/>
  </si>
  <si>
    <t>広告掲載費</t>
    <phoneticPr fontId="1"/>
  </si>
  <si>
    <t>（単位：円）</t>
    <phoneticPr fontId="1"/>
  </si>
  <si>
    <t>印刷物制作費</t>
    <rPh sb="0" eb="3">
      <t>インサツブツ</t>
    </rPh>
    <rPh sb="3" eb="6">
      <t>セイサクヒ</t>
    </rPh>
    <phoneticPr fontId="1"/>
  </si>
  <si>
    <t>助成率：</t>
    <rPh sb="0" eb="2">
      <t>ジョセイ</t>
    </rPh>
    <rPh sb="2" eb="3">
      <t>リツ</t>
    </rPh>
    <phoneticPr fontId="1"/>
  </si>
  <si>
    <t>経費区分</t>
    <rPh sb="0" eb="1">
      <t>キョウ</t>
    </rPh>
    <rPh sb="1" eb="2">
      <t>ヒ</t>
    </rPh>
    <rPh sb="2" eb="3">
      <t>ク</t>
    </rPh>
    <rPh sb="3" eb="4">
      <t>ブン</t>
    </rPh>
    <phoneticPr fontId="4"/>
  </si>
  <si>
    <t>費用名</t>
    <rPh sb="0" eb="2">
      <t>ヒヨウ</t>
    </rPh>
    <rPh sb="2" eb="3">
      <t>メイ</t>
    </rPh>
    <phoneticPr fontId="1"/>
  </si>
  <si>
    <t>展示会参加費</t>
    <rPh sb="0" eb="3">
      <t>テンジカイ</t>
    </rPh>
    <rPh sb="3" eb="6">
      <t>サンカヒ</t>
    </rPh>
    <phoneticPr fontId="1"/>
  </si>
  <si>
    <t>出展小間料</t>
    <rPh sb="0" eb="2">
      <t>シュッテン</t>
    </rPh>
    <rPh sb="2" eb="4">
      <t>コマ</t>
    </rPh>
    <rPh sb="4" eb="5">
      <t>リョウ</t>
    </rPh>
    <phoneticPr fontId="4"/>
  </si>
  <si>
    <t>小　計</t>
    <rPh sb="0" eb="1">
      <t>ショウ</t>
    </rPh>
    <rPh sb="2" eb="3">
      <t>ケイ</t>
    </rPh>
    <phoneticPr fontId="1"/>
  </si>
  <si>
    <t>（１）変更後に助成対象とする予定金額の概算（税抜）</t>
    <rPh sb="3" eb="6">
      <t>ヘンコウゴ</t>
    </rPh>
    <rPh sb="7" eb="9">
      <t>ジョセイ</t>
    </rPh>
    <rPh sb="9" eb="11">
      <t>タイショウ</t>
    </rPh>
    <rPh sb="14" eb="16">
      <t>ヨテイ</t>
    </rPh>
    <rPh sb="16" eb="18">
      <t>キンガク</t>
    </rPh>
    <rPh sb="19" eb="21">
      <t>ガイサン</t>
    </rPh>
    <rPh sb="22" eb="23">
      <t>ゼイ</t>
    </rPh>
    <rPh sb="23" eb="24">
      <t>ヌ</t>
    </rPh>
    <phoneticPr fontId="1"/>
  </si>
  <si>
    <t>出展小間料</t>
    <rPh sb="0" eb="2">
      <t>シュッテン</t>
    </rPh>
    <rPh sb="2" eb="4">
      <t>コマ</t>
    </rPh>
    <rPh sb="4" eb="5">
      <t>リョウ</t>
    </rPh>
    <phoneticPr fontId="1"/>
  </si>
  <si>
    <t>資 材 費</t>
    <rPh sb="0" eb="1">
      <t>シ</t>
    </rPh>
    <rPh sb="2" eb="3">
      <t>ザイ</t>
    </rPh>
    <rPh sb="4" eb="5">
      <t>ヒ</t>
    </rPh>
    <phoneticPr fontId="1"/>
  </si>
  <si>
    <t>広  告  費</t>
    <rPh sb="0" eb="1">
      <t>ヒロ</t>
    </rPh>
    <rPh sb="3" eb="4">
      <t>コク</t>
    </rPh>
    <rPh sb="6" eb="7">
      <t>ヒ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</si>
  <si>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</si>
  <si>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</si>
  <si>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様式第４号（付表１）</t>
    <rPh sb="6" eb="8">
      <t>フヒョウ</t>
    </rPh>
    <phoneticPr fontId="1"/>
  </si>
  <si>
    <t>　経費配分の変更内容</t>
    <rPh sb="1" eb="3">
      <t>ケイヒ</t>
    </rPh>
    <rPh sb="3" eb="5">
      <t>ハイブン</t>
    </rPh>
    <rPh sb="6" eb="8">
      <t>ヘンコウ</t>
    </rPh>
    <rPh sb="8" eb="10">
      <t>ナイヨウ</t>
    </rPh>
    <phoneticPr fontId="1"/>
  </si>
  <si>
    <t>　事業内容</t>
    <rPh sb="1" eb="3">
      <t>ジギョウ</t>
    </rPh>
    <rPh sb="3" eb="5">
      <t>ナイヨウ</t>
    </rPh>
    <phoneticPr fontId="1"/>
  </si>
  <si>
    <t>出展２</t>
    <phoneticPr fontId="1"/>
  </si>
  <si>
    <t>出展３</t>
    <phoneticPr fontId="1"/>
  </si>
  <si>
    <t>出展４</t>
    <phoneticPr fontId="1"/>
  </si>
  <si>
    <t>出展５</t>
    <phoneticPr fontId="1"/>
  </si>
  <si>
    <t>出展１</t>
    <phoneticPr fontId="1"/>
  </si>
  <si>
    <t>実印</t>
    <rPh sb="0" eb="2">
      <t>ジツイン</t>
    </rPh>
    <phoneticPr fontId="1"/>
  </si>
  <si>
    <t>※ 電子申請の場合は押印不要</t>
    <phoneticPr fontId="1"/>
  </si>
  <si>
    <t>ア）パラスポーツ関連</t>
    <phoneticPr fontId="1"/>
  </si>
  <si>
    <t>イ）福祉用具</t>
    <phoneticPr fontId="1"/>
  </si>
  <si>
    <t>ウ）共生社会の実現</t>
    <phoneticPr fontId="1"/>
  </si>
  <si>
    <t>エ）障害のある方への合理的配慮</t>
    <phoneticPr fontId="1"/>
  </si>
  <si>
    <t>助成事業の内容について、下記のとおり変更申請します。</t>
    <rPh sb="0" eb="2">
      <t>ジョセイ</t>
    </rPh>
    <rPh sb="2" eb="4">
      <t>ジギョウ</t>
    </rPh>
    <rPh sb="5" eb="7">
      <t>ナイヨウ</t>
    </rPh>
    <rPh sb="12" eb="14">
      <t>カキ</t>
    </rPh>
    <rPh sb="18" eb="20">
      <t>ヘンコウ</t>
    </rPh>
    <rPh sb="20" eb="22">
      <t>シンセイ</t>
    </rPh>
    <phoneticPr fontId="4"/>
  </si>
  <si>
    <t>展示会URL</t>
    <rPh sb="0" eb="3">
      <t>テンジカイ</t>
    </rPh>
    <phoneticPr fontId="1"/>
  </si>
  <si>
    <t>出展小間数</t>
    <phoneticPr fontId="1"/>
  </si>
  <si>
    <t>小間</t>
    <rPh sb="0" eb="2">
      <t>コマ</t>
    </rPh>
    <phoneticPr fontId="1"/>
  </si>
  <si>
    <t>助成対象商品を含む自社サイト新規開設する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phoneticPr fontId="1"/>
  </si>
  <si>
    <t>助成対象商品を含む自社サイトを改修する</t>
    <rPh sb="0" eb="2">
      <t>ジョセイ</t>
    </rPh>
    <rPh sb="2" eb="4">
      <t>タイショウ</t>
    </rPh>
    <rPh sb="4" eb="6">
      <t>ショウヒン</t>
    </rPh>
    <rPh sb="7" eb="8">
      <t>フク</t>
    </rPh>
    <rPh sb="9" eb="11">
      <t>ジシャ</t>
    </rPh>
    <rPh sb="15" eb="17">
      <t>カイシュウ</t>
    </rPh>
    <phoneticPr fontId="1"/>
  </si>
  <si>
    <t>Webアクセシビリティへの対応目標</t>
    <phoneticPr fontId="1"/>
  </si>
  <si>
    <t>Web</t>
    <phoneticPr fontId="1"/>
  </si>
  <si>
    <t>ECサイト出店初期登録料</t>
    <rPh sb="5" eb="7">
      <t>シュッテン</t>
    </rPh>
    <rPh sb="7" eb="9">
      <t>ショキ</t>
    </rPh>
    <rPh sb="9" eb="12">
      <t>トウロクリョウ</t>
    </rPh>
    <phoneticPr fontId="1"/>
  </si>
  <si>
    <t>販売促進費</t>
    <phoneticPr fontId="1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</si>
  <si>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1"/>
  </si>
  <si>
    <t>展示会１</t>
    <rPh sb="0" eb="3">
      <t>テンジカイ</t>
    </rPh>
    <phoneticPr fontId="1"/>
  </si>
  <si>
    <t>展示会２</t>
    <rPh sb="0" eb="3">
      <t>テンジカイ</t>
    </rPh>
    <phoneticPr fontId="1"/>
  </si>
  <si>
    <t>展示会３</t>
    <rPh sb="0" eb="3">
      <t>テンジカイ</t>
    </rPh>
    <phoneticPr fontId="1"/>
  </si>
  <si>
    <t>展示会４</t>
    <rPh sb="0" eb="3">
      <t>テンジカイ</t>
    </rPh>
    <phoneticPr fontId="1"/>
  </si>
  <si>
    <t>展示会５</t>
    <rPh sb="0" eb="3">
      <t>テンジカイ</t>
    </rPh>
    <phoneticPr fontId="1"/>
  </si>
  <si>
    <t>展示会参加費</t>
    <rPh sb="0" eb="3">
      <t>テンジカイ</t>
    </rPh>
    <rPh sb="3" eb="5">
      <t>サンカ</t>
    </rPh>
    <rPh sb="5" eb="6">
      <t>ヒ</t>
    </rPh>
    <phoneticPr fontId="1"/>
  </si>
  <si>
    <t>輸 送 費</t>
    <rPh sb="0" eb="1">
      <t>ユ</t>
    </rPh>
    <rPh sb="2" eb="3">
      <t>ソウ</t>
    </rPh>
    <rPh sb="4" eb="5">
      <t>ヒ</t>
    </rPh>
    <phoneticPr fontId="1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</si>
  <si>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</si>
  <si>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1"/>
  </si>
  <si>
    <t>小　計</t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</si>
  <si>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</si>
  <si>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広　告　費</t>
    <rPh sb="0" eb="1">
      <t>ヒロ</t>
    </rPh>
    <rPh sb="2" eb="3">
      <t>コク</t>
    </rPh>
    <rPh sb="4" eb="5">
      <t>ヒ</t>
    </rPh>
    <phoneticPr fontId="1"/>
  </si>
  <si>
    <t>合　　計</t>
    <rPh sb="0" eb="1">
      <t>ゴウ</t>
    </rPh>
    <rPh sb="3" eb="4">
      <t>ケイ</t>
    </rPh>
    <phoneticPr fontId="4"/>
  </si>
  <si>
    <t>①</t>
    <phoneticPr fontId="1"/>
  </si>
  <si>
    <t>②</t>
    <phoneticPr fontId="1"/>
  </si>
  <si>
    <r>
      <t>「変更前」の「助成予定額」の合計を超える場合は、右列</t>
    </r>
    <r>
      <rPr>
        <b/>
        <sz val="9"/>
        <color rgb="FF0070C0"/>
        <rFont val="游ゴシック Medium"/>
        <family val="3"/>
        <charset val="128"/>
      </rPr>
      <t>①</t>
    </r>
    <r>
      <rPr>
        <sz val="9"/>
        <color rgb="FFFF0000"/>
        <rFont val="游ゴシック Medium"/>
        <family val="3"/>
        <charset val="128"/>
      </rPr>
      <t>と</t>
    </r>
    <r>
      <rPr>
        <b/>
        <sz val="9"/>
        <color rgb="FF00B050"/>
        <rFont val="游ゴシック Medium"/>
        <family val="3"/>
        <charset val="128"/>
      </rPr>
      <t>②</t>
    </r>
    <r>
      <rPr>
        <sz val="9"/>
        <color rgb="FFFF0000"/>
        <rFont val="游ゴシック Medium"/>
        <family val="3"/>
        <charset val="128"/>
      </rPr>
      <t>の額を調整してください▲</t>
    </r>
    <rPh sb="1" eb="4">
      <t>ヘンコウマエ</t>
    </rPh>
    <rPh sb="7" eb="9">
      <t>ジョセイ</t>
    </rPh>
    <rPh sb="9" eb="12">
      <t>ヨテイガク</t>
    </rPh>
    <phoneticPr fontId="1"/>
  </si>
  <si>
    <t xml:space="preserve">    令和６年度 障害者向け製品等の販路開拓支援事業 変更承認申請書</t>
    <rPh sb="4" eb="6">
      <t>レイワ</t>
    </rPh>
    <rPh sb="7" eb="9">
      <t>ネンド</t>
    </rPh>
    <rPh sb="10" eb="13">
      <t>ショウガイシャ</t>
    </rPh>
    <rPh sb="13" eb="14">
      <t>ム</t>
    </rPh>
    <rPh sb="15" eb="17">
      <t>セイヒン</t>
    </rPh>
    <rPh sb="17" eb="18">
      <t>トウ</t>
    </rPh>
    <rPh sb="19" eb="21">
      <t>ハンロ</t>
    </rPh>
    <rPh sb="21" eb="23">
      <t>カイタク</t>
    </rPh>
    <rPh sb="23" eb="25">
      <t>シエン</t>
    </rPh>
    <rPh sb="25" eb="27">
      <t>ジギョウ</t>
    </rPh>
    <rPh sb="28" eb="30">
      <t>ヘンコウ</t>
    </rPh>
    <rPh sb="30" eb="32">
      <t>ショウニン</t>
    </rPh>
    <rPh sb="32" eb="34">
      <t>シンセイ</t>
    </rPh>
    <rPh sb="34" eb="35">
      <t>ショ</t>
    </rPh>
    <phoneticPr fontId="1"/>
  </si>
  <si>
    <t xml:space="preserve">     令和６年 10月 30日付６東中企助第 1611号をもって交付決定の通知があった</t>
    <rPh sb="5" eb="7">
      <t>レイワ</t>
    </rPh>
    <rPh sb="8" eb="9">
      <t>ネン</t>
    </rPh>
    <rPh sb="12" eb="13">
      <t>ガツ</t>
    </rPh>
    <rPh sb="16" eb="17">
      <t>ニチ</t>
    </rPh>
    <rPh sb="17" eb="18">
      <t>ツケ</t>
    </rPh>
    <rPh sb="29" eb="30">
      <t>ゴウ</t>
    </rPh>
    <phoneticPr fontId="1"/>
  </si>
  <si>
    <t>（単位：円）</t>
    <phoneticPr fontId="1"/>
  </si>
  <si>
    <t>助成対象経費</t>
    <phoneticPr fontId="1"/>
  </si>
  <si>
    <t>助成対象経費の2/3</t>
    <phoneticPr fontId="1"/>
  </si>
  <si>
    <t>交付予定額</t>
    <rPh sb="0" eb="2">
      <t>コウフ</t>
    </rPh>
    <rPh sb="2" eb="4">
      <t>ヨテイ</t>
    </rPh>
    <rPh sb="4" eb="5">
      <t>ガク</t>
    </rPh>
    <phoneticPr fontId="1"/>
  </si>
  <si>
    <t>交付申請額</t>
    <rPh sb="0" eb="2">
      <t>コウフ</t>
    </rPh>
    <rPh sb="2" eb="5">
      <t>シンセイガク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</si>
</sst>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d&quot;日&quot;;@"/>
    <numFmt numFmtId="177" formatCode="[$-411]ggge&quot;年&quot;m&quot;月&quot;d&quot;日&quot;;@"/>
    <numFmt numFmtId="178" formatCode="[$-411]ge\.m\.d;@"/>
  </numFmts>
  <fonts count="7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.5"/>
      <color theme="1"/>
      <name val="游明朝"/>
      <family val="1"/>
      <charset val="128"/>
    </font>
    <font>
      <sz val="10.5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BIZ UDPゴシック"/>
      <family val="3"/>
      <charset val="128"/>
    </font>
    <font>
      <sz val="1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.5"/>
      <name val="BIZ UD明朝 Medium"/>
      <family val="1"/>
      <charset val="128"/>
    </font>
    <font>
      <sz val="10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rgb="FFFF0000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sz val="7"/>
      <name val="BIZ UD明朝 Medium"/>
      <family val="1"/>
      <charset val="128"/>
    </font>
    <font>
      <b/>
      <sz val="10.5"/>
      <name val="BIZ UD明朝 Medium"/>
      <family val="1"/>
      <charset val="128"/>
    </font>
    <font>
      <b/>
      <sz val="16"/>
      <name val="BIZ UD明朝 Medium"/>
      <family val="1"/>
      <charset val="128"/>
    </font>
    <font>
      <sz val="12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b/>
      <sz val="12"/>
      <name val="BIZ UD明朝 Medium"/>
      <family val="1"/>
      <charset val="128"/>
    </font>
    <font>
      <sz val="9"/>
      <name val="BIZ UD明朝 Medium"/>
      <family val="1"/>
      <charset val="128"/>
    </font>
    <font>
      <sz val="10.5"/>
      <name val="BIZ UDP明朝 Medium"/>
      <family val="1"/>
      <charset val="128"/>
    </font>
    <font>
      <b/>
      <sz val="6"/>
      <name val="BIZ UD明朝 Medium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theme="1"/>
      <name val="游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游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游ゴシック"/>
      <family val="3"/>
      <charset val="128"/>
    </font>
    <font>
      <sz val="7"/>
      <color rgb="FFFF0000"/>
      <name val="游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11"/>
      <name val="ＭＳ 明朝"/>
      <family val="1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0"/>
      <name val="BIZ UDP明朝 Medium"/>
      <family val="1"/>
      <charset val="128"/>
    </font>
    <font>
      <sz val="10"/>
      <name val="BIZ UDP明朝 Medium"/>
      <family val="1"/>
      <charset val="128"/>
    </font>
    <font>
      <sz val="9"/>
      <name val="游ゴシック"/>
      <family val="3"/>
      <charset val="128"/>
    </font>
    <font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10"/>
      <name val="ＭＳ 明朝"/>
      <family val="1"/>
      <charset val="128"/>
    </font>
    <font>
      <sz val="13"/>
      <name val="BIZ UDP明朝 Medium"/>
      <family val="1"/>
      <charset val="128"/>
    </font>
    <font>
      <b/>
      <sz val="8"/>
      <name val="游明朝"/>
      <family val="1"/>
      <charset val="128"/>
    </font>
    <font>
      <sz val="8"/>
      <name val="ＭＳ Ｐゴシック"/>
      <family val="2"/>
      <charset val="128"/>
      <scheme val="minor"/>
    </font>
    <font>
      <sz val="8"/>
      <name val="BIZ UDP明朝 Medium"/>
      <family val="1"/>
      <charset val="128"/>
    </font>
    <font>
      <sz val="11"/>
      <name val="ＭＳ Ｐゴシック"/>
      <family val="2"/>
      <charset val="128"/>
      <scheme val="minor"/>
    </font>
    <font>
      <sz val="7"/>
      <name val="ＭＳ Ｐゴシック"/>
      <family val="3"/>
      <charset val="128"/>
      <scheme val="minor"/>
    </font>
    <font>
      <sz val="9.5"/>
      <name val="BIZ UDP明朝 Medium"/>
      <family val="1"/>
      <charset val="128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1"/>
      <color theme="1"/>
      <name val="BIZ UDP明朝 Medium"/>
      <family val="1"/>
      <charset val="128"/>
    </font>
    <font>
      <b/>
      <sz val="9"/>
      <color rgb="FF00B050"/>
      <name val="游ゴシック Medium"/>
      <family val="3"/>
      <charset val="128"/>
    </font>
    <font>
      <sz val="9"/>
      <color rgb="FFFF0000"/>
      <name val="游ゴシック Medium"/>
      <family val="3"/>
      <charset val="128"/>
    </font>
    <font>
      <b/>
      <sz val="9"/>
      <color rgb="FF0070C0"/>
      <name val="游ゴシック Medium"/>
      <family val="3"/>
      <charset val="128"/>
    </font>
    <font>
      <sz val="11"/>
      <color theme="1" tint="0.499984740745262"/>
      <name val="BIZ UDP明朝 Medium"/>
      <family val="1"/>
      <charset val="128"/>
    </font>
    <font>
      <b/>
      <sz val="11"/>
      <color theme="8"/>
      <name val="游ゴシック Medium"/>
      <family val="3"/>
      <charset val="128"/>
    </font>
    <font>
      <b/>
      <sz val="11"/>
      <color rgb="FF00B050"/>
      <name val="游ゴシック Medium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C6DEF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4" tint="0.59999389629810485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/>
      <right style="thin">
        <color indexed="64"/>
      </right>
      <top style="hair">
        <color indexed="64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hair">
        <color indexed="64"/>
      </left>
      <right/>
      <top style="thin">
        <color theme="1"/>
      </top>
      <bottom style="hair">
        <color indexed="64"/>
      </bottom>
      <diagonal/>
    </border>
    <border>
      <left/>
      <right style="hair">
        <color theme="1"/>
      </right>
      <top style="thin">
        <color theme="1"/>
      </top>
      <bottom style="hair">
        <color indexed="64"/>
      </bottom>
      <diagonal/>
    </border>
    <border>
      <left style="hair">
        <color theme="1"/>
      </left>
      <right/>
      <top style="thin">
        <color theme="1"/>
      </top>
      <bottom style="hair">
        <color indexed="64"/>
      </bottom>
      <diagonal/>
    </border>
    <border>
      <left/>
      <right/>
      <top style="thin">
        <color theme="1"/>
      </top>
      <bottom style="hair">
        <color indexed="64"/>
      </bottom>
      <diagonal/>
    </border>
    <border>
      <left/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/>
      <right style="thin">
        <color indexed="64"/>
      </right>
      <top style="thin">
        <color theme="1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8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/>
    <xf numFmtId="38" fontId="8" fillId="0" borderId="0" applyFont="0" applyFill="0" applyBorder="0" applyAlignment="0" applyProtection="0">
      <alignment vertical="center"/>
    </xf>
  </cellStyleXfs>
  <cellXfs count="412">
    <xf numFmtId="0" fontId="0" fillId="0" borderId="0" xfId="0">
      <alignment vertical="center"/>
    </xf>
    <xf numFmtId="0" fontId="9" fillId="0" borderId="0" xfId="0" applyFont="1" applyAlignment="1" applyProtection="1">
      <alignment horizontal="left" vertical="top"/>
      <protection hidden="1"/>
    </xf>
    <xf numFmtId="0" fontId="10" fillId="0" borderId="0" xfId="0" applyFont="1" applyProtection="1">
      <alignment vertical="center"/>
      <protection hidden="1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0" fillId="0" borderId="0" xfId="0" applyFont="1" applyBorder="1" applyProtection="1">
      <alignment vertical="center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right" vertical="center" wrapText="1"/>
      <protection hidden="1"/>
    </xf>
    <xf numFmtId="0" fontId="12" fillId="0" borderId="0" xfId="0" applyFont="1" applyBorder="1" applyAlignment="1" applyProtection="1">
      <alignment horizontal="center" vertical="center" shrinkToFit="1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Protection="1">
      <alignment vertical="center"/>
    </xf>
    <xf numFmtId="0" fontId="12" fillId="0" borderId="0" xfId="0" applyNumberFormat="1" applyFont="1" applyAlignment="1" applyProtection="1">
      <alignment horizontal="left" vertical="center" indent="15"/>
      <protection hidden="1"/>
    </xf>
    <xf numFmtId="0" fontId="10" fillId="0" borderId="0" xfId="0" applyNumberFormat="1" applyFont="1" applyFill="1" applyBorder="1" applyAlignment="1" applyProtection="1">
      <alignment vertical="top"/>
      <protection hidden="1"/>
    </xf>
    <xf numFmtId="0" fontId="16" fillId="0" borderId="0" xfId="0" applyFont="1" applyFill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justify" vertical="center"/>
      <protection hidden="1"/>
    </xf>
    <xf numFmtId="0" fontId="13" fillId="0" borderId="0" xfId="0" applyFont="1" applyFill="1" applyBorder="1" applyAlignment="1" applyProtection="1">
      <alignment horizontal="right" vertical="center" shrinkToFit="1"/>
      <protection hidden="1"/>
    </xf>
    <xf numFmtId="0" fontId="11" fillId="0" borderId="0" xfId="0" applyFont="1" applyFill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  <protection hidden="1"/>
    </xf>
    <xf numFmtId="0" fontId="10" fillId="0" borderId="0" xfId="0" applyFont="1" applyProtection="1">
      <alignment vertical="center"/>
    </xf>
    <xf numFmtId="0" fontId="5" fillId="2" borderId="0" xfId="2" applyFont="1" applyFill="1" applyAlignment="1" applyProtection="1"/>
    <xf numFmtId="0" fontId="18" fillId="0" borderId="0" xfId="0" applyFont="1" applyAlignment="1" applyProtection="1">
      <alignment vertical="center" wrapText="1"/>
      <protection hidden="1"/>
    </xf>
    <xf numFmtId="0" fontId="12" fillId="0" borderId="0" xfId="0" applyFont="1" applyAlignment="1" applyProtection="1">
      <alignment horizontal="center" vertical="top"/>
      <protection hidden="1"/>
    </xf>
    <xf numFmtId="0" fontId="16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vertical="center"/>
      <protection hidden="1"/>
    </xf>
    <xf numFmtId="0" fontId="19" fillId="0" borderId="0" xfId="0" applyFont="1" applyProtection="1">
      <alignment vertical="center"/>
      <protection hidden="1"/>
    </xf>
    <xf numFmtId="0" fontId="20" fillId="0" borderId="0" xfId="0" applyFont="1" applyProtection="1">
      <alignment vertical="center"/>
      <protection hidden="1"/>
    </xf>
    <xf numFmtId="0" fontId="20" fillId="0" borderId="0" xfId="0" applyFont="1" applyFill="1" applyAlignment="1" applyProtection="1">
      <alignment horizontal="right" vertical="center" wrapText="1"/>
      <protection hidden="1"/>
    </xf>
    <xf numFmtId="0" fontId="21" fillId="0" borderId="0" xfId="0" applyFont="1" applyProtection="1">
      <alignment vertical="center"/>
    </xf>
    <xf numFmtId="0" fontId="20" fillId="0" borderId="0" xfId="0" applyFont="1" applyAlignment="1" applyProtection="1">
      <alignment horizontal="left"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2" fillId="0" borderId="0" xfId="0" applyFont="1" applyAlignment="1" applyProtection="1">
      <alignment vertical="top"/>
      <protection hidden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 wrapText="1"/>
    </xf>
    <xf numFmtId="38" fontId="5" fillId="0" borderId="0" xfId="3" applyFont="1" applyFill="1" applyBorder="1" applyAlignment="1" applyProtection="1">
      <alignment horizontal="right" vertical="center"/>
      <protection hidden="1"/>
    </xf>
    <xf numFmtId="0" fontId="18" fillId="0" borderId="30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38" fontId="52" fillId="9" borderId="22" xfId="3" applyFont="1" applyFill="1" applyBorder="1" applyAlignment="1" applyProtection="1">
      <alignment vertical="center" wrapText="1"/>
      <protection hidden="1"/>
    </xf>
    <xf numFmtId="38" fontId="52" fillId="0" borderId="79" xfId="3" applyFont="1" applyFill="1" applyBorder="1" applyAlignment="1" applyProtection="1">
      <alignment horizontal="right" vertical="center"/>
      <protection locked="0"/>
    </xf>
    <xf numFmtId="0" fontId="44" fillId="6" borderId="98" xfId="0" applyFont="1" applyFill="1" applyBorder="1" applyAlignment="1" applyProtection="1">
      <alignment horizontal="center" vertical="center"/>
      <protection hidden="1"/>
    </xf>
    <xf numFmtId="0" fontId="44" fillId="6" borderId="54" xfId="0" applyFont="1" applyFill="1" applyBorder="1" applyAlignment="1" applyProtection="1">
      <alignment horizontal="center" vertical="center"/>
      <protection hidden="1"/>
    </xf>
    <xf numFmtId="0" fontId="44" fillId="6" borderId="23" xfId="0" applyFont="1" applyFill="1" applyBorder="1" applyAlignment="1" applyProtection="1">
      <alignment horizontal="center" vertical="center"/>
      <protection hidden="1"/>
    </xf>
    <xf numFmtId="0" fontId="44" fillId="6" borderId="40" xfId="0" applyFont="1" applyFill="1" applyBorder="1" applyAlignment="1" applyProtection="1">
      <alignment horizontal="center" vertical="center"/>
      <protection hidden="1"/>
    </xf>
    <xf numFmtId="0" fontId="44" fillId="6" borderId="22" xfId="0" applyFont="1" applyFill="1" applyBorder="1" applyAlignment="1" applyProtection="1">
      <alignment horizontal="center" vertical="center"/>
      <protection hidden="1"/>
    </xf>
    <xf numFmtId="38" fontId="52" fillId="0" borderId="20" xfId="3" applyFont="1" applyFill="1" applyBorder="1" applyAlignment="1" applyProtection="1">
      <alignment horizontal="right" vertical="center"/>
      <protection locked="0"/>
    </xf>
    <xf numFmtId="38" fontId="52" fillId="0" borderId="31" xfId="3" applyFont="1" applyFill="1" applyBorder="1" applyAlignment="1" applyProtection="1">
      <alignment horizontal="right" vertical="center"/>
      <protection locked="0"/>
    </xf>
    <xf numFmtId="38" fontId="52" fillId="0" borderId="38" xfId="3" applyFont="1" applyFill="1" applyBorder="1" applyAlignment="1" applyProtection="1">
      <alignment horizontal="right" vertical="center"/>
      <protection locked="0"/>
    </xf>
    <xf numFmtId="38" fontId="52" fillId="0" borderId="15" xfId="3" applyFont="1" applyFill="1" applyBorder="1" applyAlignment="1" applyProtection="1">
      <alignment horizontal="right" vertical="center"/>
      <protection locked="0"/>
    </xf>
    <xf numFmtId="38" fontId="52" fillId="0" borderId="19" xfId="3" applyFont="1" applyFill="1" applyBorder="1" applyAlignment="1" applyProtection="1">
      <alignment horizontal="right" vertical="center"/>
      <protection locked="0"/>
    </xf>
    <xf numFmtId="38" fontId="52" fillId="0" borderId="17" xfId="3" applyFont="1" applyFill="1" applyBorder="1" applyAlignment="1" applyProtection="1">
      <alignment horizontal="right" vertical="center"/>
      <protection locked="0"/>
    </xf>
    <xf numFmtId="38" fontId="52" fillId="0" borderId="24" xfId="3" applyFont="1" applyFill="1" applyBorder="1" applyAlignment="1" applyProtection="1">
      <alignment horizontal="right" vertical="center"/>
      <protection locked="0"/>
    </xf>
    <xf numFmtId="38" fontId="52" fillId="0" borderId="12" xfId="3" applyFont="1" applyFill="1" applyBorder="1" applyAlignment="1" applyProtection="1">
      <alignment horizontal="right" vertical="center"/>
      <protection locked="0"/>
    </xf>
    <xf numFmtId="38" fontId="52" fillId="0" borderId="21" xfId="3" applyFont="1" applyFill="1" applyBorder="1" applyAlignment="1" applyProtection="1">
      <alignment horizontal="right" vertical="center"/>
      <protection locked="0"/>
    </xf>
    <xf numFmtId="38" fontId="52" fillId="0" borderId="41" xfId="3" applyFont="1" applyFill="1" applyBorder="1" applyAlignment="1" applyProtection="1">
      <alignment horizontal="right" vertical="center"/>
      <protection locked="0"/>
    </xf>
    <xf numFmtId="38" fontId="52" fillId="0" borderId="32" xfId="3" applyFont="1" applyFill="1" applyBorder="1" applyAlignment="1" applyProtection="1">
      <alignment horizontal="right" vertical="center"/>
      <protection locked="0"/>
    </xf>
    <xf numFmtId="38" fontId="52" fillId="0" borderId="11" xfId="3" applyFont="1" applyFill="1" applyBorder="1" applyAlignment="1" applyProtection="1">
      <alignment horizontal="right" vertical="center"/>
      <protection locked="0"/>
    </xf>
    <xf numFmtId="38" fontId="52" fillId="7" borderId="23" xfId="3" applyFont="1" applyFill="1" applyBorder="1" applyAlignment="1" applyProtection="1">
      <alignment horizontal="right" vertical="center"/>
      <protection hidden="1"/>
    </xf>
    <xf numFmtId="38" fontId="52" fillId="7" borderId="40" xfId="3" applyFont="1" applyFill="1" applyBorder="1" applyAlignment="1" applyProtection="1">
      <alignment horizontal="right" vertical="center"/>
      <protection hidden="1"/>
    </xf>
    <xf numFmtId="38" fontId="52" fillId="7" borderId="22" xfId="3" applyFont="1" applyFill="1" applyBorder="1" applyAlignment="1" applyProtection="1">
      <alignment horizontal="right" vertical="center"/>
      <protection hidden="1"/>
    </xf>
    <xf numFmtId="38" fontId="52" fillId="0" borderId="95" xfId="3" applyFont="1" applyFill="1" applyBorder="1" applyAlignment="1" applyProtection="1">
      <alignment horizontal="right" vertical="center"/>
      <protection locked="0"/>
    </xf>
    <xf numFmtId="38" fontId="52" fillId="0" borderId="97" xfId="3" applyFont="1" applyFill="1" applyBorder="1" applyAlignment="1" applyProtection="1">
      <alignment horizontal="right" vertical="center"/>
      <protection locked="0"/>
    </xf>
    <xf numFmtId="38" fontId="52" fillId="0" borderId="36" xfId="3" applyFont="1" applyFill="1" applyBorder="1" applyAlignment="1" applyProtection="1">
      <alignment horizontal="right" vertical="center"/>
      <protection locked="0"/>
    </xf>
    <xf numFmtId="38" fontId="52" fillId="0" borderId="101" xfId="3" applyFont="1" applyFill="1" applyBorder="1" applyAlignment="1" applyProtection="1">
      <alignment horizontal="right" vertical="center"/>
      <protection locked="0"/>
    </xf>
    <xf numFmtId="38" fontId="52" fillId="7" borderId="98" xfId="3" applyFont="1" applyFill="1" applyBorder="1" applyAlignment="1" applyProtection="1">
      <alignment horizontal="right" vertical="center"/>
      <protection hidden="1"/>
    </xf>
    <xf numFmtId="0" fontId="40" fillId="10" borderId="38" xfId="2" applyFont="1" applyFill="1" applyBorder="1" applyAlignment="1" applyProtection="1">
      <alignment horizontal="center" vertical="center"/>
      <protection hidden="1"/>
    </xf>
    <xf numFmtId="0" fontId="40" fillId="10" borderId="24" xfId="2" applyFont="1" applyFill="1" applyBorder="1" applyAlignment="1" applyProtection="1">
      <alignment horizontal="center" vertical="center"/>
      <protection hidden="1"/>
    </xf>
    <xf numFmtId="0" fontId="59" fillId="0" borderId="0" xfId="0" applyFont="1">
      <alignment vertical="center"/>
    </xf>
    <xf numFmtId="0" fontId="59" fillId="0" borderId="0" xfId="0" applyFont="1" applyBorder="1">
      <alignment vertical="center"/>
    </xf>
    <xf numFmtId="178" fontId="52" fillId="0" borderId="17" xfId="0" applyNumberFormat="1" applyFont="1" applyBorder="1" applyAlignment="1" applyProtection="1">
      <alignment horizontal="center" vertical="center" shrinkToFit="1"/>
      <protection locked="0"/>
    </xf>
    <xf numFmtId="178" fontId="61" fillId="0" borderId="17" xfId="0" applyNumberFormat="1" applyFont="1" applyBorder="1" applyAlignment="1" applyProtection="1">
      <alignment horizontal="center" vertical="center" shrinkToFit="1"/>
      <protection locked="0"/>
    </xf>
    <xf numFmtId="0" fontId="50" fillId="0" borderId="32" xfId="0" applyFont="1" applyBorder="1" applyAlignment="1" applyProtection="1">
      <alignment horizontal="center" vertical="center" shrinkToFit="1"/>
      <protection locked="0"/>
    </xf>
    <xf numFmtId="178" fontId="52" fillId="0" borderId="17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5" fillId="0" borderId="0" xfId="2" applyFont="1" applyFill="1" applyAlignment="1" applyProtection="1">
      <protection hidden="1"/>
    </xf>
    <xf numFmtId="0" fontId="5" fillId="2" borderId="0" xfId="2" applyFont="1" applyFill="1" applyAlignment="1" applyProtection="1">
      <protection hidden="1"/>
    </xf>
    <xf numFmtId="0" fontId="5" fillId="2" borderId="0" xfId="2" applyFont="1" applyFill="1" applyAlignment="1" applyProtection="1">
      <alignment horizontal="left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2" applyFont="1" applyFill="1" applyBorder="1" applyAlignment="1" applyProtection="1">
      <alignment vertical="center"/>
      <protection hidden="1"/>
    </xf>
    <xf numFmtId="0" fontId="24" fillId="0" borderId="0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49" fillId="0" borderId="0" xfId="0" applyFont="1" applyBorder="1" applyAlignment="1" applyProtection="1">
      <alignment vertical="center"/>
      <protection hidden="1"/>
    </xf>
    <xf numFmtId="0" fontId="50" fillId="0" borderId="0" xfId="0" applyFont="1" applyBorder="1" applyAlignment="1" applyProtection="1">
      <alignment vertical="center"/>
      <protection hidden="1"/>
    </xf>
    <xf numFmtId="58" fontId="50" fillId="0" borderId="0" xfId="0" applyNumberFormat="1" applyFont="1" applyBorder="1" applyAlignment="1" applyProtection="1">
      <alignment vertical="center"/>
      <protection hidden="1"/>
    </xf>
    <xf numFmtId="58" fontId="50" fillId="0" borderId="0" xfId="0" applyNumberFormat="1" applyFont="1" applyBorder="1" applyAlignment="1" applyProtection="1">
      <alignment horizontal="center" vertical="center"/>
      <protection hidden="1"/>
    </xf>
    <xf numFmtId="0" fontId="49" fillId="0" borderId="0" xfId="0" applyFont="1" applyBorder="1" applyAlignment="1" applyProtection="1">
      <alignment horizontal="center" vertical="center"/>
      <protection hidden="1"/>
    </xf>
    <xf numFmtId="177" fontId="12" fillId="0" borderId="0" xfId="0" applyNumberFormat="1" applyFont="1" applyFill="1" applyBorder="1" applyAlignment="1" applyProtection="1">
      <alignment vertical="center"/>
      <protection hidden="1"/>
    </xf>
    <xf numFmtId="49" fontId="50" fillId="0" borderId="24" xfId="0" applyNumberFormat="1" applyFont="1" applyBorder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vertical="center"/>
      <protection hidden="1"/>
    </xf>
    <xf numFmtId="0" fontId="33" fillId="0" borderId="0" xfId="0" applyFont="1" applyAlignment="1" applyProtection="1">
      <protection hidden="1"/>
    </xf>
    <xf numFmtId="0" fontId="26" fillId="0" borderId="0" xfId="0" applyFont="1" applyAlignment="1" applyProtection="1">
      <alignment vertical="center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30" fillId="0" borderId="0" xfId="0" applyFont="1" applyBorder="1" applyAlignment="1" applyProtection="1">
      <alignment vertical="center"/>
      <protection hidden="1"/>
    </xf>
    <xf numFmtId="0" fontId="30" fillId="0" borderId="0" xfId="0" applyFont="1" applyFill="1" applyBorder="1" applyAlignment="1" applyProtection="1">
      <alignment vertical="center"/>
      <protection hidden="1"/>
    </xf>
    <xf numFmtId="0" fontId="57" fillId="6" borderId="13" xfId="0" applyFont="1" applyFill="1" applyBorder="1" applyAlignment="1" applyProtection="1">
      <alignment horizontal="center" vertical="center"/>
      <protection hidden="1"/>
    </xf>
    <xf numFmtId="0" fontId="59" fillId="0" borderId="0" xfId="0" applyFont="1" applyProtection="1">
      <alignment vertical="center"/>
      <protection hidden="1"/>
    </xf>
    <xf numFmtId="0" fontId="27" fillId="6" borderId="17" xfId="0" applyFont="1" applyFill="1" applyBorder="1" applyAlignment="1" applyProtection="1">
      <alignment horizontal="center" vertical="center"/>
      <protection hidden="1"/>
    </xf>
    <xf numFmtId="0" fontId="60" fillId="6" borderId="17" xfId="0" applyFont="1" applyFill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2" fillId="0" borderId="17" xfId="0" applyFont="1" applyBorder="1" applyAlignment="1" applyProtection="1">
      <alignment horizontal="center" vertical="center"/>
      <protection hidden="1"/>
    </xf>
    <xf numFmtId="0" fontId="51" fillId="6" borderId="59" xfId="0" applyFont="1" applyFill="1" applyBorder="1" applyAlignment="1" applyProtection="1">
      <alignment horizontal="center" vertical="center" shrinkToFit="1"/>
      <protection hidden="1"/>
    </xf>
    <xf numFmtId="0" fontId="62" fillId="4" borderId="60" xfId="0" applyFont="1" applyFill="1" applyBorder="1" applyAlignment="1" applyProtection="1">
      <alignment vertical="center" shrinkToFit="1"/>
      <protection hidden="1"/>
    </xf>
    <xf numFmtId="0" fontId="27" fillId="8" borderId="61" xfId="0" applyFont="1" applyFill="1" applyBorder="1" applyAlignment="1" applyProtection="1">
      <alignment horizontal="center" vertical="center" shrinkToFit="1"/>
      <protection hidden="1"/>
    </xf>
    <xf numFmtId="0" fontId="28" fillId="8" borderId="62" xfId="0" applyFont="1" applyFill="1" applyBorder="1" applyAlignment="1" applyProtection="1">
      <alignment horizontal="center" vertical="center"/>
      <protection hidden="1"/>
    </xf>
    <xf numFmtId="0" fontId="63" fillId="10" borderId="63" xfId="0" applyFont="1" applyFill="1" applyBorder="1" applyAlignment="1" applyProtection="1">
      <alignment horizontal="center" vertical="center" shrinkToFit="1"/>
      <protection hidden="1"/>
    </xf>
    <xf numFmtId="0" fontId="28" fillId="8" borderId="66" xfId="0" applyFont="1" applyFill="1" applyBorder="1" applyAlignment="1" applyProtection="1">
      <alignment horizontal="center" vertical="center"/>
      <protection hidden="1"/>
    </xf>
    <xf numFmtId="0" fontId="51" fillId="8" borderId="74" xfId="0" applyFont="1" applyFill="1" applyBorder="1" applyAlignment="1" applyProtection="1">
      <alignment horizontal="center" vertical="center" wrapText="1"/>
      <protection hidden="1"/>
    </xf>
    <xf numFmtId="0" fontId="59" fillId="0" borderId="1" xfId="0" applyFont="1" applyBorder="1" applyProtection="1">
      <alignment vertical="center"/>
      <protection hidden="1"/>
    </xf>
    <xf numFmtId="0" fontId="65" fillId="10" borderId="7" xfId="0" applyFont="1" applyFill="1" applyBorder="1" applyAlignment="1" applyProtection="1">
      <alignment horizontal="center" vertical="center" shrinkToFit="1"/>
      <protection hidden="1"/>
    </xf>
    <xf numFmtId="0" fontId="40" fillId="4" borderId="11" xfId="0" applyNumberFormat="1" applyFont="1" applyFill="1" applyBorder="1" applyAlignment="1" applyProtection="1">
      <alignment vertical="center" wrapText="1"/>
      <protection hidden="1"/>
    </xf>
    <xf numFmtId="0" fontId="39" fillId="3" borderId="38" xfId="0" applyFont="1" applyFill="1" applyBorder="1" applyAlignment="1" applyProtection="1">
      <alignment horizontal="center" vertical="center"/>
      <protection hidden="1"/>
    </xf>
    <xf numFmtId="0" fontId="37" fillId="3" borderId="30" xfId="0" applyFont="1" applyFill="1" applyBorder="1" applyAlignment="1" applyProtection="1">
      <alignment horizontal="center" vertical="center"/>
      <protection hidden="1"/>
    </xf>
    <xf numFmtId="0" fontId="37" fillId="3" borderId="14" xfId="0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alignment vertical="center"/>
      <protection locked="0"/>
    </xf>
    <xf numFmtId="0" fontId="59" fillId="0" borderId="0" xfId="0" applyFont="1" applyBorder="1" applyProtection="1">
      <alignment vertical="center"/>
      <protection locked="0"/>
    </xf>
    <xf numFmtId="0" fontId="59" fillId="0" borderId="0" xfId="0" applyFont="1" applyFill="1" applyBorder="1" applyProtection="1">
      <alignment vertical="center"/>
      <protection locked="0"/>
    </xf>
    <xf numFmtId="0" fontId="59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0" fillId="5" borderId="31" xfId="2" applyFont="1" applyFill="1" applyBorder="1" applyAlignment="1" applyProtection="1">
      <alignment horizontal="center" vertical="center"/>
      <protection hidden="1"/>
    </xf>
    <xf numFmtId="0" fontId="40" fillId="5" borderId="24" xfId="2" applyFont="1" applyFill="1" applyBorder="1" applyAlignment="1" applyProtection="1">
      <alignment horizontal="center" vertical="center"/>
      <protection hidden="1"/>
    </xf>
    <xf numFmtId="0" fontId="40" fillId="5" borderId="41" xfId="2" applyFont="1" applyFill="1" applyBorder="1" applyAlignment="1" applyProtection="1">
      <alignment horizontal="center" vertical="center"/>
      <protection hidden="1"/>
    </xf>
    <xf numFmtId="0" fontId="42" fillId="0" borderId="0" xfId="2" applyFont="1" applyBorder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right" vertical="center"/>
      <protection hidden="1"/>
    </xf>
    <xf numFmtId="0" fontId="45" fillId="10" borderId="38" xfId="0" applyFont="1" applyFill="1" applyBorder="1" applyAlignment="1" applyProtection="1">
      <alignment horizontal="center" vertical="center"/>
      <protection hidden="1"/>
    </xf>
    <xf numFmtId="0" fontId="45" fillId="10" borderId="24" xfId="0" applyFont="1" applyFill="1" applyBorder="1" applyAlignment="1" applyProtection="1">
      <alignment horizontal="center" vertical="center"/>
      <protection hidden="1"/>
    </xf>
    <xf numFmtId="0" fontId="45" fillId="10" borderId="32" xfId="0" applyFont="1" applyFill="1" applyBorder="1" applyAlignment="1" applyProtection="1">
      <alignment horizontal="center" vertical="center"/>
      <protection hidden="1"/>
    </xf>
    <xf numFmtId="0" fontId="40" fillId="0" borderId="0" xfId="2" applyFont="1" applyAlignment="1" applyProtection="1">
      <alignment vertical="center"/>
      <protection hidden="1"/>
    </xf>
    <xf numFmtId="0" fontId="54" fillId="0" borderId="0" xfId="2" applyFont="1" applyAlignment="1" applyProtection="1">
      <alignment horizontal="center" vertical="center"/>
      <protection hidden="1"/>
    </xf>
    <xf numFmtId="0" fontId="43" fillId="0" borderId="0" xfId="2" applyFont="1" applyAlignment="1" applyProtection="1">
      <alignment vertical="center"/>
      <protection hidden="1"/>
    </xf>
    <xf numFmtId="0" fontId="45" fillId="3" borderId="15" xfId="0" applyFont="1" applyFill="1" applyBorder="1" applyAlignment="1" applyProtection="1">
      <alignment horizontal="center" vertical="center"/>
      <protection hidden="1"/>
    </xf>
    <xf numFmtId="0" fontId="45" fillId="3" borderId="12" xfId="0" applyFont="1" applyFill="1" applyBorder="1" applyAlignment="1" applyProtection="1">
      <alignment horizontal="center" vertical="center"/>
      <protection hidden="1"/>
    </xf>
    <xf numFmtId="0" fontId="45" fillId="3" borderId="11" xfId="0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36" fillId="0" borderId="0" xfId="0" applyFont="1" applyFill="1" applyBorder="1" applyAlignment="1" applyProtection="1">
      <alignment horizontal="center" vertical="center"/>
      <protection hidden="1"/>
    </xf>
    <xf numFmtId="38" fontId="36" fillId="0" borderId="0" xfId="3" applyFont="1" applyFill="1" applyBorder="1" applyAlignment="1" applyProtection="1">
      <alignment horizontal="center" vertical="center"/>
      <protection hidden="1"/>
    </xf>
    <xf numFmtId="0" fontId="40" fillId="0" borderId="0" xfId="2" applyFont="1" applyAlignment="1" applyProtection="1">
      <alignment horizontal="right" vertical="center"/>
      <protection hidden="1"/>
    </xf>
    <xf numFmtId="12" fontId="40" fillId="0" borderId="0" xfId="2" applyNumberFormat="1" applyFont="1" applyAlignment="1" applyProtection="1">
      <alignment horizontal="left" vertical="center"/>
      <protection hidden="1"/>
    </xf>
    <xf numFmtId="0" fontId="29" fillId="4" borderId="10" xfId="2" applyFont="1" applyFill="1" applyBorder="1" applyAlignment="1" applyProtection="1">
      <alignment horizontal="center" vertical="center" wrapText="1"/>
      <protection hidden="1"/>
    </xf>
    <xf numFmtId="0" fontId="46" fillId="4" borderId="32" xfId="2" applyFont="1" applyFill="1" applyBorder="1" applyAlignment="1" applyProtection="1">
      <alignment horizontal="center" vertical="center"/>
      <protection hidden="1"/>
    </xf>
    <xf numFmtId="38" fontId="66" fillId="7" borderId="109" xfId="3" applyFont="1" applyFill="1" applyBorder="1" applyProtection="1">
      <alignment vertical="center"/>
      <protection hidden="1"/>
    </xf>
    <xf numFmtId="38" fontId="36" fillId="0" borderId="0" xfId="3" applyFont="1" applyFill="1" applyBorder="1" applyProtection="1">
      <alignment vertical="center"/>
      <protection hidden="1"/>
    </xf>
    <xf numFmtId="0" fontId="36" fillId="0" borderId="0" xfId="0" applyFont="1" applyProtection="1">
      <alignment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38" fontId="52" fillId="0" borderId="9" xfId="3" applyFont="1" applyFill="1" applyBorder="1" applyAlignment="1" applyProtection="1">
      <alignment horizontal="right" vertical="center"/>
      <protection locked="0"/>
    </xf>
    <xf numFmtId="38" fontId="52" fillId="0" borderId="27" xfId="3" applyFont="1" applyFill="1" applyBorder="1" applyAlignment="1" applyProtection="1">
      <alignment vertical="center" wrapText="1"/>
      <protection locked="0"/>
    </xf>
    <xf numFmtId="38" fontId="66" fillId="0" borderId="107" xfId="3" applyFont="1" applyBorder="1" applyProtection="1">
      <alignment vertical="center"/>
      <protection locked="0"/>
    </xf>
    <xf numFmtId="38" fontId="66" fillId="0" borderId="108" xfId="3" applyFont="1" applyBorder="1" applyProtection="1">
      <alignment vertical="center"/>
      <protection locked="0"/>
    </xf>
    <xf numFmtId="0" fontId="46" fillId="4" borderId="110" xfId="0" applyFont="1" applyFill="1" applyBorder="1" applyAlignment="1" applyProtection="1">
      <alignment horizontal="center" vertical="center"/>
      <protection hidden="1"/>
    </xf>
    <xf numFmtId="0" fontId="45" fillId="4" borderId="46" xfId="0" applyFont="1" applyFill="1" applyBorder="1" applyAlignment="1" applyProtection="1">
      <protection hidden="1"/>
    </xf>
    <xf numFmtId="0" fontId="45" fillId="4" borderId="29" xfId="0" applyFont="1" applyFill="1" applyBorder="1" applyAlignment="1" applyProtection="1">
      <protection hidden="1"/>
    </xf>
    <xf numFmtId="0" fontId="46" fillId="4" borderId="53" xfId="0" applyFont="1" applyFill="1" applyBorder="1" applyAlignment="1" applyProtection="1">
      <alignment horizontal="right" vertical="top"/>
      <protection hidden="1"/>
    </xf>
    <xf numFmtId="0" fontId="46" fillId="4" borderId="14" xfId="0" applyFont="1" applyFill="1" applyBorder="1" applyAlignment="1">
      <alignment horizontal="center" vertical="center" shrinkToFit="1"/>
    </xf>
    <xf numFmtId="0" fontId="46" fillId="4" borderId="11" xfId="0" applyFont="1" applyFill="1" applyBorder="1" applyAlignment="1" applyProtection="1">
      <alignment horizontal="center" vertical="center"/>
      <protection hidden="1"/>
    </xf>
    <xf numFmtId="0" fontId="46" fillId="4" borderId="111" xfId="0" applyFont="1" applyFill="1" applyBorder="1" applyAlignment="1" applyProtection="1">
      <alignment horizontal="center" vertical="center"/>
      <protection hidden="1"/>
    </xf>
    <xf numFmtId="38" fontId="66" fillId="0" borderId="95" xfId="3" applyFont="1" applyFill="1" applyBorder="1" applyAlignment="1" applyProtection="1">
      <alignment horizontal="right" vertical="center"/>
      <protection locked="0"/>
    </xf>
    <xf numFmtId="38" fontId="66" fillId="7" borderId="18" xfId="3" applyFont="1" applyFill="1" applyBorder="1" applyAlignment="1" applyProtection="1">
      <alignment horizontal="right" vertical="center"/>
      <protection hidden="1"/>
    </xf>
    <xf numFmtId="38" fontId="70" fillId="4" borderId="30" xfId="3" applyFont="1" applyFill="1" applyBorder="1" applyAlignment="1" applyProtection="1">
      <alignment horizontal="right" vertical="center"/>
      <protection hidden="1"/>
    </xf>
    <xf numFmtId="38" fontId="66" fillId="0" borderId="51" xfId="3" applyFont="1" applyFill="1" applyBorder="1" applyAlignment="1" applyProtection="1">
      <alignment horizontal="right" vertical="center"/>
      <protection locked="0"/>
    </xf>
    <xf numFmtId="38" fontId="66" fillId="7" borderId="36" xfId="3" applyFont="1" applyFill="1" applyBorder="1" applyAlignment="1" applyProtection="1">
      <alignment horizontal="right" vertical="center"/>
      <protection hidden="1"/>
    </xf>
    <xf numFmtId="38" fontId="70" fillId="4" borderId="41" xfId="3" applyFont="1" applyFill="1" applyBorder="1" applyAlignment="1" applyProtection="1">
      <alignment horizontal="right" vertical="center"/>
      <protection hidden="1"/>
    </xf>
    <xf numFmtId="38" fontId="66" fillId="0" borderId="36" xfId="3" applyFont="1" applyFill="1" applyBorder="1" applyAlignment="1" applyProtection="1">
      <alignment horizontal="right" vertical="center"/>
      <protection locked="0"/>
    </xf>
    <xf numFmtId="38" fontId="66" fillId="7" borderId="1" xfId="3" applyFont="1" applyFill="1" applyBorder="1" applyAlignment="1" applyProtection="1">
      <alignment horizontal="right" vertical="center"/>
      <protection hidden="1"/>
    </xf>
    <xf numFmtId="38" fontId="70" fillId="4" borderId="24" xfId="3" applyFont="1" applyFill="1" applyBorder="1" applyAlignment="1" applyProtection="1">
      <alignment horizontal="right" vertical="center"/>
      <protection hidden="1"/>
    </xf>
    <xf numFmtId="38" fontId="66" fillId="0" borderId="84" xfId="3" applyFont="1" applyFill="1" applyBorder="1" applyAlignment="1" applyProtection="1">
      <alignment horizontal="right" vertical="center"/>
      <protection locked="0"/>
    </xf>
    <xf numFmtId="38" fontId="66" fillId="7" borderId="84" xfId="3" applyFont="1" applyFill="1" applyBorder="1" applyAlignment="1" applyProtection="1">
      <alignment horizontal="right" vertical="center"/>
      <protection hidden="1"/>
    </xf>
    <xf numFmtId="38" fontId="70" fillId="4" borderId="32" xfId="3" applyFont="1" applyFill="1" applyBorder="1" applyAlignment="1" applyProtection="1">
      <alignment horizontal="right" vertical="center"/>
      <protection hidden="1"/>
    </xf>
    <xf numFmtId="38" fontId="66" fillId="0" borderId="96" xfId="3" applyFont="1" applyFill="1" applyBorder="1" applyAlignment="1" applyProtection="1">
      <alignment horizontal="right" vertical="center"/>
      <protection locked="0"/>
    </xf>
    <xf numFmtId="38" fontId="66" fillId="0" borderId="27" xfId="3" applyFont="1" applyFill="1" applyBorder="1" applyAlignment="1" applyProtection="1">
      <alignment horizontal="right" vertical="center"/>
      <protection locked="0"/>
    </xf>
    <xf numFmtId="38" fontId="66" fillId="6" borderId="16" xfId="3" applyFont="1" applyFill="1" applyBorder="1" applyAlignment="1" applyProtection="1">
      <alignment horizontal="right" vertical="center"/>
      <protection hidden="1"/>
    </xf>
    <xf numFmtId="38" fontId="66" fillId="6" borderId="102" xfId="3" applyFont="1" applyFill="1" applyBorder="1" applyAlignment="1" applyProtection="1">
      <alignment horizontal="right" vertical="center"/>
      <protection hidden="1"/>
    </xf>
    <xf numFmtId="38" fontId="66" fillId="0" borderId="97" xfId="3" applyFont="1" applyFill="1" applyBorder="1" applyAlignment="1" applyProtection="1">
      <alignment horizontal="right" vertical="center"/>
      <protection locked="0"/>
    </xf>
    <xf numFmtId="38" fontId="66" fillId="7" borderId="86" xfId="3" applyFont="1" applyFill="1" applyBorder="1" applyAlignment="1" applyProtection="1">
      <alignment horizontal="right" vertical="center"/>
      <protection hidden="1"/>
    </xf>
    <xf numFmtId="38" fontId="66" fillId="0" borderId="44" xfId="3" applyFont="1" applyFill="1" applyBorder="1" applyAlignment="1" applyProtection="1">
      <alignment horizontal="right" vertical="center"/>
      <protection locked="0"/>
    </xf>
    <xf numFmtId="38" fontId="66" fillId="0" borderId="81" xfId="3" applyFont="1" applyFill="1" applyBorder="1" applyAlignment="1" applyProtection="1">
      <alignment horizontal="right" vertical="center"/>
      <protection locked="0"/>
    </xf>
    <xf numFmtId="38" fontId="66" fillId="3" borderId="96" xfId="3" applyFont="1" applyFill="1" applyBorder="1" applyAlignment="1" applyProtection="1">
      <alignment horizontal="right" vertical="center"/>
      <protection hidden="1"/>
    </xf>
    <xf numFmtId="38" fontId="66" fillId="3" borderId="102" xfId="3" applyFont="1" applyFill="1" applyBorder="1" applyAlignment="1" applyProtection="1">
      <alignment horizontal="right" vertical="center"/>
      <protection hidden="1"/>
    </xf>
    <xf numFmtId="38" fontId="66" fillId="0" borderId="82" xfId="3" applyFont="1" applyFill="1" applyBorder="1" applyAlignment="1" applyProtection="1">
      <alignment horizontal="right" vertical="center"/>
      <protection locked="0"/>
    </xf>
    <xf numFmtId="38" fontId="66" fillId="0" borderId="83" xfId="3" applyFont="1" applyFill="1" applyBorder="1" applyAlignment="1" applyProtection="1">
      <alignment horizontal="right" vertical="center"/>
      <protection locked="0"/>
    </xf>
    <xf numFmtId="38" fontId="66" fillId="7" borderId="103" xfId="3" applyFont="1" applyFill="1" applyBorder="1" applyAlignment="1" applyProtection="1">
      <alignment horizontal="right" vertical="center"/>
      <protection hidden="1"/>
    </xf>
    <xf numFmtId="38" fontId="66" fillId="7" borderId="10" xfId="3" applyFont="1" applyFill="1" applyBorder="1" applyAlignment="1" applyProtection="1">
      <alignment horizontal="right" vertical="center"/>
      <protection hidden="1"/>
    </xf>
    <xf numFmtId="0" fontId="16" fillId="0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  <protection hidden="1"/>
    </xf>
    <xf numFmtId="0" fontId="52" fillId="0" borderId="24" xfId="0" applyNumberFormat="1" applyFont="1" applyFill="1" applyBorder="1" applyAlignment="1" applyProtection="1">
      <alignment horizontal="center" vertical="center"/>
      <protection locked="0"/>
    </xf>
    <xf numFmtId="0" fontId="52" fillId="0" borderId="25" xfId="0" applyNumberFormat="1" applyFont="1" applyFill="1" applyBorder="1" applyAlignment="1" applyProtection="1">
      <alignment horizontal="center" vertical="center"/>
      <protection locked="0"/>
    </xf>
    <xf numFmtId="0" fontId="52" fillId="0" borderId="26" xfId="0" applyNumberFormat="1" applyFont="1" applyFill="1" applyBorder="1" applyAlignment="1" applyProtection="1">
      <alignment horizontal="center" vertical="center"/>
      <protection locked="0"/>
    </xf>
    <xf numFmtId="0" fontId="17" fillId="0" borderId="30" xfId="0" applyFont="1" applyBorder="1" applyAlignment="1" applyProtection="1">
      <alignment horizontal="center" vertical="top"/>
      <protection hidden="1"/>
    </xf>
    <xf numFmtId="0" fontId="17" fillId="0" borderId="0" xfId="0" applyFont="1" applyBorder="1" applyAlignment="1" applyProtection="1">
      <alignment horizontal="center" vertical="top"/>
      <protection hidden="1"/>
    </xf>
    <xf numFmtId="0" fontId="13" fillId="0" borderId="0" xfId="0" applyNumberFormat="1" applyFont="1" applyFill="1" applyBorder="1" applyAlignment="1" applyProtection="1">
      <alignment horizontal="center" vertical="top"/>
      <protection hidden="1"/>
    </xf>
    <xf numFmtId="0" fontId="52" fillId="0" borderId="41" xfId="0" applyFont="1" applyFill="1" applyBorder="1" applyAlignment="1" applyProtection="1">
      <alignment horizontal="left" vertical="top" wrapText="1"/>
      <protection locked="0"/>
    </xf>
    <xf numFmtId="0" fontId="52" fillId="0" borderId="28" xfId="0" applyFont="1" applyFill="1" applyBorder="1" applyAlignment="1" applyProtection="1">
      <alignment horizontal="left" vertical="top" wrapText="1"/>
      <protection locked="0"/>
    </xf>
    <xf numFmtId="0" fontId="52" fillId="0" borderId="42" xfId="0" applyFont="1" applyFill="1" applyBorder="1" applyAlignment="1" applyProtection="1">
      <alignment horizontal="left" vertical="top" wrapText="1"/>
      <protection locked="0"/>
    </xf>
    <xf numFmtId="0" fontId="52" fillId="0" borderId="31" xfId="0" applyFont="1" applyFill="1" applyBorder="1" applyAlignment="1" applyProtection="1">
      <alignment horizontal="left" vertical="top" wrapText="1"/>
      <protection locked="0"/>
    </xf>
    <xf numFmtId="0" fontId="52" fillId="0" borderId="29" xfId="0" applyFont="1" applyFill="1" applyBorder="1" applyAlignment="1" applyProtection="1">
      <alignment horizontal="left" vertical="top" wrapText="1"/>
      <protection locked="0"/>
    </xf>
    <xf numFmtId="0" fontId="52" fillId="0" borderId="34" xfId="0" applyFont="1" applyFill="1" applyBorder="1" applyAlignment="1" applyProtection="1">
      <alignment horizontal="left" vertical="top" wrapText="1"/>
      <protection locked="0"/>
    </xf>
    <xf numFmtId="0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52" fillId="0" borderId="24" xfId="0" applyFont="1" applyFill="1" applyBorder="1" applyAlignment="1" applyProtection="1">
      <alignment horizontal="left" vertical="center" shrinkToFit="1"/>
      <protection locked="0"/>
    </xf>
    <xf numFmtId="0" fontId="52" fillId="0" borderId="25" xfId="0" applyFont="1" applyFill="1" applyBorder="1" applyAlignment="1" applyProtection="1">
      <alignment horizontal="left" vertical="center" shrinkToFit="1"/>
      <protection locked="0"/>
    </xf>
    <xf numFmtId="0" fontId="52" fillId="0" borderId="26" xfId="0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Alignment="1" applyProtection="1">
      <alignment horizontal="right" vertical="center"/>
      <protection hidden="1"/>
    </xf>
    <xf numFmtId="177" fontId="10" fillId="0" borderId="24" xfId="0" applyNumberFormat="1" applyFont="1" applyBorder="1" applyAlignment="1" applyProtection="1">
      <alignment horizontal="center" vertical="center"/>
      <protection locked="0"/>
    </xf>
    <xf numFmtId="177" fontId="10" fillId="0" borderId="25" xfId="0" applyNumberFormat="1" applyFont="1" applyBorder="1" applyAlignment="1" applyProtection="1">
      <alignment horizontal="center" vertical="center"/>
      <protection locked="0"/>
    </xf>
    <xf numFmtId="177" fontId="10" fillId="0" borderId="26" xfId="0" applyNumberFormat="1" applyFont="1" applyBorder="1" applyAlignment="1" applyProtection="1">
      <alignment horizontal="center" vertical="center"/>
      <protection locked="0"/>
    </xf>
    <xf numFmtId="49" fontId="50" fillId="0" borderId="25" xfId="0" applyNumberFormat="1" applyFont="1" applyBorder="1" applyAlignment="1" applyProtection="1">
      <alignment horizontal="left" vertical="center"/>
      <protection locked="0"/>
    </xf>
    <xf numFmtId="49" fontId="50" fillId="0" borderId="26" xfId="0" applyNumberFormat="1" applyFont="1" applyBorder="1" applyAlignment="1" applyProtection="1">
      <alignment horizontal="left" vertical="center"/>
      <protection locked="0"/>
    </xf>
    <xf numFmtId="0" fontId="52" fillId="0" borderId="41" xfId="0" applyNumberFormat="1" applyFont="1" applyFill="1" applyBorder="1" applyAlignment="1" applyProtection="1">
      <alignment horizontal="left" vertical="top" wrapText="1"/>
      <protection locked="0"/>
    </xf>
    <xf numFmtId="0" fontId="52" fillId="0" borderId="28" xfId="0" applyNumberFormat="1" applyFont="1" applyFill="1" applyBorder="1" applyAlignment="1" applyProtection="1">
      <alignment horizontal="left" vertical="top" wrapText="1"/>
      <protection locked="0"/>
    </xf>
    <xf numFmtId="0" fontId="52" fillId="0" borderId="42" xfId="0" applyNumberFormat="1" applyFont="1" applyFill="1" applyBorder="1" applyAlignment="1" applyProtection="1">
      <alignment horizontal="left" vertical="top" wrapText="1"/>
      <protection locked="0"/>
    </xf>
    <xf numFmtId="0" fontId="52" fillId="0" borderId="31" xfId="0" applyNumberFormat="1" applyFont="1" applyFill="1" applyBorder="1" applyAlignment="1" applyProtection="1">
      <alignment horizontal="left" vertical="top" wrapText="1"/>
      <protection locked="0"/>
    </xf>
    <xf numFmtId="0" fontId="52" fillId="0" borderId="29" xfId="0" applyNumberFormat="1" applyFont="1" applyFill="1" applyBorder="1" applyAlignment="1" applyProtection="1">
      <alignment horizontal="left" vertical="top" wrapText="1"/>
      <protection locked="0"/>
    </xf>
    <xf numFmtId="0" fontId="52" fillId="0" borderId="34" xfId="0" applyNumberFormat="1" applyFont="1" applyFill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center"/>
      <protection hidden="1"/>
    </xf>
    <xf numFmtId="0" fontId="14" fillId="0" borderId="35" xfId="0" applyFont="1" applyBorder="1" applyAlignment="1" applyProtection="1">
      <alignment horizontal="left" vertical="center"/>
      <protection hidden="1"/>
    </xf>
    <xf numFmtId="0" fontId="55" fillId="0" borderId="24" xfId="0" applyFont="1" applyFill="1" applyBorder="1" applyAlignment="1" applyProtection="1">
      <alignment horizontal="left" vertical="center"/>
      <protection locked="0"/>
    </xf>
    <xf numFmtId="0" fontId="55" fillId="0" borderId="25" xfId="0" applyFont="1" applyFill="1" applyBorder="1" applyAlignment="1" applyProtection="1">
      <alignment horizontal="left" vertical="center"/>
      <protection locked="0"/>
    </xf>
    <xf numFmtId="0" fontId="55" fillId="0" borderId="26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right" vertical="top"/>
      <protection hidden="1"/>
    </xf>
    <xf numFmtId="0" fontId="22" fillId="0" borderId="0" xfId="0" applyFont="1" applyFill="1" applyAlignment="1" applyProtection="1">
      <alignment horizontal="center" vertical="center" shrinkToFit="1"/>
      <protection hidden="1"/>
    </xf>
    <xf numFmtId="0" fontId="5" fillId="2" borderId="0" xfId="2" applyFont="1" applyFill="1" applyAlignment="1" applyProtection="1">
      <alignment horizontal="left"/>
      <protection hidden="1"/>
    </xf>
    <xf numFmtId="0" fontId="10" fillId="0" borderId="0" xfId="0" applyFont="1" applyAlignment="1" applyProtection="1">
      <alignment horizontal="center" vertical="top"/>
      <protection hidden="1"/>
    </xf>
    <xf numFmtId="0" fontId="52" fillId="0" borderId="24" xfId="0" applyFont="1" applyFill="1" applyBorder="1" applyAlignment="1" applyProtection="1">
      <alignment horizontal="left" vertical="center" wrapText="1"/>
      <protection locked="0"/>
    </xf>
    <xf numFmtId="0" fontId="52" fillId="0" borderId="25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hidden="1"/>
    </xf>
    <xf numFmtId="38" fontId="20" fillId="7" borderId="24" xfId="3" applyFont="1" applyFill="1" applyBorder="1" applyAlignment="1" applyProtection="1">
      <alignment horizontal="right" vertical="center"/>
      <protection hidden="1"/>
    </xf>
    <xf numFmtId="38" fontId="20" fillId="7" borderId="25" xfId="3" applyFont="1" applyFill="1" applyBorder="1" applyAlignment="1" applyProtection="1">
      <alignment horizontal="right" vertical="center"/>
      <protection hidden="1"/>
    </xf>
    <xf numFmtId="38" fontId="20" fillId="7" borderId="26" xfId="3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12" fillId="0" borderId="0" xfId="0" applyFont="1" applyFill="1" applyAlignment="1" applyProtection="1">
      <alignment horizontal="center" vertical="center"/>
      <protection hidden="1"/>
    </xf>
    <xf numFmtId="177" fontId="50" fillId="0" borderId="41" xfId="0" applyNumberFormat="1" applyFont="1" applyFill="1" applyBorder="1" applyAlignment="1" applyProtection="1">
      <alignment horizontal="left" vertical="top" wrapText="1"/>
      <protection locked="0"/>
    </xf>
    <xf numFmtId="177" fontId="50" fillId="0" borderId="28" xfId="0" applyNumberFormat="1" applyFont="1" applyFill="1" applyBorder="1" applyAlignment="1" applyProtection="1">
      <alignment horizontal="left" vertical="top" wrapText="1"/>
      <protection locked="0"/>
    </xf>
    <xf numFmtId="177" fontId="50" fillId="0" borderId="42" xfId="0" applyNumberFormat="1" applyFont="1" applyFill="1" applyBorder="1" applyAlignment="1" applyProtection="1">
      <alignment horizontal="left" vertical="top" wrapText="1"/>
      <protection locked="0"/>
    </xf>
    <xf numFmtId="177" fontId="50" fillId="0" borderId="30" xfId="0" applyNumberFormat="1" applyFont="1" applyFill="1" applyBorder="1" applyAlignment="1" applyProtection="1">
      <alignment horizontal="left" vertical="top" wrapText="1"/>
      <protection locked="0"/>
    </xf>
    <xf numFmtId="177" fontId="50" fillId="0" borderId="0" xfId="0" applyNumberFormat="1" applyFont="1" applyFill="1" applyBorder="1" applyAlignment="1" applyProtection="1">
      <alignment horizontal="left" vertical="top" wrapText="1"/>
      <protection locked="0"/>
    </xf>
    <xf numFmtId="177" fontId="50" fillId="0" borderId="35" xfId="0" applyNumberFormat="1" applyFont="1" applyFill="1" applyBorder="1" applyAlignment="1" applyProtection="1">
      <alignment horizontal="left" vertical="top" wrapText="1"/>
      <protection locked="0"/>
    </xf>
    <xf numFmtId="177" fontId="50" fillId="0" borderId="31" xfId="0" applyNumberFormat="1" applyFont="1" applyFill="1" applyBorder="1" applyAlignment="1" applyProtection="1">
      <alignment horizontal="left" vertical="top" wrapText="1"/>
      <protection locked="0"/>
    </xf>
    <xf numFmtId="177" fontId="50" fillId="0" borderId="29" xfId="0" applyNumberFormat="1" applyFont="1" applyFill="1" applyBorder="1" applyAlignment="1" applyProtection="1">
      <alignment horizontal="left" vertical="top" wrapText="1"/>
      <protection locked="0"/>
    </xf>
    <xf numFmtId="177" fontId="50" fillId="0" borderId="34" xfId="0" applyNumberFormat="1" applyFont="1" applyFill="1" applyBorder="1" applyAlignment="1" applyProtection="1">
      <alignment horizontal="left" vertical="top" wrapText="1"/>
      <protection locked="0"/>
    </xf>
    <xf numFmtId="0" fontId="52" fillId="0" borderId="24" xfId="2" applyFont="1" applyFill="1" applyBorder="1" applyAlignment="1" applyProtection="1">
      <alignment horizontal="center" vertical="center"/>
      <protection locked="0"/>
    </xf>
    <xf numFmtId="0" fontId="52" fillId="0" borderId="25" xfId="2" applyFont="1" applyFill="1" applyBorder="1" applyAlignment="1" applyProtection="1">
      <alignment horizontal="center" vertical="center"/>
      <protection locked="0"/>
    </xf>
    <xf numFmtId="0" fontId="52" fillId="0" borderId="26" xfId="2" applyFont="1" applyFill="1" applyBorder="1" applyAlignment="1" applyProtection="1">
      <alignment horizontal="center" vertical="center"/>
      <protection locked="0"/>
    </xf>
    <xf numFmtId="0" fontId="50" fillId="0" borderId="41" xfId="0" applyFont="1" applyFill="1" applyBorder="1" applyAlignment="1" applyProtection="1">
      <alignment horizontal="left" vertical="top" wrapText="1"/>
      <protection locked="0"/>
    </xf>
    <xf numFmtId="0" fontId="50" fillId="0" borderId="28" xfId="0" applyFont="1" applyFill="1" applyBorder="1" applyAlignment="1" applyProtection="1">
      <alignment horizontal="left" vertical="top" wrapText="1"/>
      <protection locked="0"/>
    </xf>
    <xf numFmtId="0" fontId="50" fillId="0" borderId="42" xfId="0" applyFont="1" applyFill="1" applyBorder="1" applyAlignment="1" applyProtection="1">
      <alignment horizontal="left" vertical="top" wrapText="1"/>
      <protection locked="0"/>
    </xf>
    <xf numFmtId="0" fontId="50" fillId="0" borderId="30" xfId="0" applyFont="1" applyFill="1" applyBorder="1" applyAlignment="1" applyProtection="1">
      <alignment horizontal="left" vertical="top" wrapText="1"/>
      <protection locked="0"/>
    </xf>
    <xf numFmtId="0" fontId="50" fillId="0" borderId="0" xfId="0" applyFont="1" applyFill="1" applyBorder="1" applyAlignment="1" applyProtection="1">
      <alignment horizontal="left" vertical="top" wrapText="1"/>
      <protection locked="0"/>
    </xf>
    <xf numFmtId="0" fontId="50" fillId="0" borderId="35" xfId="0" applyFont="1" applyFill="1" applyBorder="1" applyAlignment="1" applyProtection="1">
      <alignment horizontal="left" vertical="top" wrapText="1"/>
      <protection locked="0"/>
    </xf>
    <xf numFmtId="0" fontId="50" fillId="0" borderId="31" xfId="0" applyFont="1" applyFill="1" applyBorder="1" applyAlignment="1" applyProtection="1">
      <alignment horizontal="left" vertical="top" wrapText="1"/>
      <protection locked="0"/>
    </xf>
    <xf numFmtId="0" fontId="50" fillId="0" borderId="29" xfId="0" applyFont="1" applyFill="1" applyBorder="1" applyAlignment="1" applyProtection="1">
      <alignment horizontal="left" vertical="top" wrapText="1"/>
      <protection locked="0"/>
    </xf>
    <xf numFmtId="0" fontId="50" fillId="0" borderId="34" xfId="0" applyFont="1" applyFill="1" applyBorder="1" applyAlignment="1" applyProtection="1">
      <alignment horizontal="left" vertical="top" wrapText="1"/>
      <protection locked="0"/>
    </xf>
    <xf numFmtId="0" fontId="56" fillId="0" borderId="88" xfId="0" applyFont="1" applyFill="1" applyBorder="1" applyAlignment="1" applyProtection="1">
      <alignment horizontal="center" vertical="center" textRotation="255"/>
      <protection locked="0"/>
    </xf>
    <xf numFmtId="0" fontId="56" fillId="0" borderId="89" xfId="0" applyFont="1" applyFill="1" applyBorder="1" applyAlignment="1" applyProtection="1">
      <alignment horizontal="center" vertical="center" textRotation="255"/>
      <protection locked="0"/>
    </xf>
    <xf numFmtId="0" fontId="28" fillId="8" borderId="32" xfId="0" applyFont="1" applyFill="1" applyBorder="1" applyAlignment="1" applyProtection="1">
      <alignment horizontal="center" vertical="center" wrapText="1"/>
      <protection hidden="1"/>
    </xf>
    <xf numFmtId="0" fontId="28" fillId="8" borderId="33" xfId="0" applyFont="1" applyFill="1" applyBorder="1" applyAlignment="1" applyProtection="1">
      <alignment horizontal="center" vertical="center" wrapText="1"/>
      <protection hidden="1"/>
    </xf>
    <xf numFmtId="0" fontId="28" fillId="8" borderId="90" xfId="0" applyFont="1" applyFill="1" applyBorder="1" applyAlignment="1" applyProtection="1">
      <alignment horizontal="center" vertical="center" wrapText="1"/>
      <protection hidden="1"/>
    </xf>
    <xf numFmtId="0" fontId="53" fillId="0" borderId="91" xfId="0" applyFont="1" applyFill="1" applyBorder="1" applyAlignment="1" applyProtection="1">
      <alignment horizontal="center" vertical="center"/>
      <protection locked="0"/>
    </xf>
    <xf numFmtId="0" fontId="53" fillId="0" borderId="33" xfId="0" applyFont="1" applyFill="1" applyBorder="1" applyAlignment="1" applyProtection="1">
      <alignment horizontal="center" vertical="center"/>
      <protection locked="0"/>
    </xf>
    <xf numFmtId="0" fontId="28" fillId="8" borderId="69" xfId="0" applyFont="1" applyFill="1" applyBorder="1" applyAlignment="1" applyProtection="1">
      <alignment horizontal="center" vertical="center" wrapText="1"/>
      <protection hidden="1"/>
    </xf>
    <xf numFmtId="0" fontId="28" fillId="8" borderId="70" xfId="0" applyFont="1" applyFill="1" applyBorder="1" applyAlignment="1" applyProtection="1">
      <alignment horizontal="center" vertical="center" wrapText="1"/>
      <protection hidden="1"/>
    </xf>
    <xf numFmtId="0" fontId="52" fillId="0" borderId="71" xfId="0" applyFont="1" applyBorder="1" applyAlignment="1" applyProtection="1">
      <alignment horizontal="left" vertical="center" shrinkToFit="1"/>
      <protection locked="0"/>
    </xf>
    <xf numFmtId="0" fontId="52" fillId="0" borderId="72" xfId="0" applyFont="1" applyBorder="1" applyAlignment="1" applyProtection="1">
      <alignment horizontal="left" vertical="center" shrinkToFit="1"/>
      <protection locked="0"/>
    </xf>
    <xf numFmtId="0" fontId="52" fillId="0" borderId="73" xfId="0" applyFont="1" applyBorder="1" applyAlignment="1" applyProtection="1">
      <alignment horizontal="left" vertical="center" shrinkToFit="1"/>
      <protection locked="0"/>
    </xf>
    <xf numFmtId="0" fontId="37" fillId="3" borderId="8" xfId="0" applyFont="1" applyFill="1" applyBorder="1" applyAlignment="1" applyProtection="1">
      <alignment horizontal="left" vertical="center"/>
      <protection hidden="1"/>
    </xf>
    <xf numFmtId="0" fontId="37" fillId="3" borderId="3" xfId="0" applyFont="1" applyFill="1" applyBorder="1" applyAlignment="1" applyProtection="1">
      <alignment horizontal="left" vertical="center"/>
      <protection hidden="1"/>
    </xf>
    <xf numFmtId="0" fontId="37" fillId="3" borderId="50" xfId="0" applyFont="1" applyFill="1" applyBorder="1" applyAlignment="1" applyProtection="1">
      <alignment horizontal="left" vertical="center"/>
      <protection hidden="1"/>
    </xf>
    <xf numFmtId="0" fontId="37" fillId="3" borderId="1" xfId="0" applyFont="1" applyFill="1" applyBorder="1" applyAlignment="1" applyProtection="1">
      <alignment horizontal="left" vertical="center"/>
      <protection hidden="1"/>
    </xf>
    <xf numFmtId="0" fontId="37" fillId="3" borderId="0" xfId="0" applyFont="1" applyFill="1" applyBorder="1" applyAlignment="1" applyProtection="1">
      <alignment horizontal="left" vertical="center"/>
      <protection hidden="1"/>
    </xf>
    <xf numFmtId="0" fontId="37" fillId="3" borderId="35" xfId="0" applyFont="1" applyFill="1" applyBorder="1" applyAlignment="1" applyProtection="1">
      <alignment horizontal="left" vertical="center"/>
      <protection hidden="1"/>
    </xf>
    <xf numFmtId="0" fontId="37" fillId="3" borderId="10" xfId="0" applyFont="1" applyFill="1" applyBorder="1" applyAlignment="1" applyProtection="1">
      <alignment horizontal="left" vertical="center"/>
      <protection hidden="1"/>
    </xf>
    <xf numFmtId="0" fontId="37" fillId="3" borderId="2" xfId="0" applyFont="1" applyFill="1" applyBorder="1" applyAlignment="1" applyProtection="1">
      <alignment horizontal="left" vertical="center"/>
      <protection hidden="1"/>
    </xf>
    <xf numFmtId="0" fontId="37" fillId="3" borderId="49" xfId="0" applyFont="1" applyFill="1" applyBorder="1" applyAlignment="1" applyProtection="1">
      <alignment horizontal="left" vertical="center"/>
      <protection hidden="1"/>
    </xf>
    <xf numFmtId="0" fontId="50" fillId="0" borderId="38" xfId="0" applyFont="1" applyBorder="1" applyAlignment="1" applyProtection="1">
      <alignment horizontal="center" vertical="center"/>
      <protection locked="0"/>
    </xf>
    <xf numFmtId="0" fontId="50" fillId="0" borderId="39" xfId="0" applyFont="1" applyBorder="1" applyAlignment="1" applyProtection="1">
      <alignment horizontal="center" vertical="center"/>
      <protection locked="0"/>
    </xf>
    <xf numFmtId="0" fontId="41" fillId="4" borderId="8" xfId="0" applyFont="1" applyFill="1" applyBorder="1" applyAlignment="1" applyProtection="1">
      <alignment horizontal="left" vertical="center"/>
      <protection hidden="1"/>
    </xf>
    <xf numFmtId="0" fontId="41" fillId="4" borderId="3" xfId="0" applyFont="1" applyFill="1" applyBorder="1" applyAlignment="1" applyProtection="1">
      <alignment horizontal="left" vertical="center"/>
      <protection hidden="1"/>
    </xf>
    <xf numFmtId="0" fontId="41" fillId="4" borderId="4" xfId="0" applyFont="1" applyFill="1" applyBorder="1" applyAlignment="1" applyProtection="1">
      <alignment horizontal="left" vertical="center"/>
      <protection hidden="1"/>
    </xf>
    <xf numFmtId="0" fontId="50" fillId="0" borderId="24" xfId="0" applyFont="1" applyBorder="1" applyAlignment="1" applyProtection="1">
      <alignment horizontal="center" vertical="center"/>
      <protection locked="0"/>
    </xf>
    <xf numFmtId="0" fontId="50" fillId="0" borderId="25" xfId="0" applyFont="1" applyBorder="1" applyAlignment="1" applyProtection="1">
      <alignment horizontal="center" vertical="center"/>
      <protection locked="0"/>
    </xf>
    <xf numFmtId="0" fontId="41" fillId="4" borderId="1" xfId="0" applyFont="1" applyFill="1" applyBorder="1" applyAlignment="1" applyProtection="1">
      <alignment horizontal="left" vertical="center"/>
      <protection hidden="1"/>
    </xf>
    <xf numFmtId="0" fontId="41" fillId="4" borderId="0" xfId="0" applyFont="1" applyFill="1" applyBorder="1" applyAlignment="1" applyProtection="1">
      <alignment horizontal="left" vertical="center"/>
      <protection hidden="1"/>
    </xf>
    <xf numFmtId="0" fontId="41" fillId="4" borderId="104" xfId="0" applyFont="1" applyFill="1" applyBorder="1" applyAlignment="1" applyProtection="1">
      <alignment horizontal="left" vertical="center"/>
      <protection hidden="1"/>
    </xf>
    <xf numFmtId="0" fontId="50" fillId="0" borderId="32" xfId="0" applyFont="1" applyBorder="1" applyAlignment="1" applyProtection="1">
      <alignment horizontal="center" vertical="center"/>
      <protection locked="0"/>
    </xf>
    <xf numFmtId="0" fontId="50" fillId="0" borderId="33" xfId="0" applyFont="1" applyBorder="1" applyAlignment="1" applyProtection="1">
      <alignment horizontal="center" vertical="center"/>
      <protection locked="0"/>
    </xf>
    <xf numFmtId="0" fontId="41" fillId="4" borderId="10" xfId="0" applyFont="1" applyFill="1" applyBorder="1" applyAlignment="1" applyProtection="1">
      <alignment horizontal="left" vertical="center"/>
      <protection hidden="1"/>
    </xf>
    <xf numFmtId="0" fontId="41" fillId="4" borderId="2" xfId="0" applyFont="1" applyFill="1" applyBorder="1" applyAlignment="1" applyProtection="1">
      <alignment horizontal="left" vertical="center"/>
      <protection hidden="1"/>
    </xf>
    <xf numFmtId="0" fontId="41" fillId="4" borderId="5" xfId="0" applyFont="1" applyFill="1" applyBorder="1" applyAlignment="1" applyProtection="1">
      <alignment horizontal="left" vertical="center"/>
      <protection hidden="1"/>
    </xf>
    <xf numFmtId="0" fontId="28" fillId="8" borderId="64" xfId="0" applyFont="1" applyFill="1" applyBorder="1" applyAlignment="1" applyProtection="1">
      <alignment horizontal="center" vertical="center"/>
      <protection hidden="1"/>
    </xf>
    <xf numFmtId="0" fontId="28" fillId="8" borderId="65" xfId="0" applyFont="1" applyFill="1" applyBorder="1" applyAlignment="1" applyProtection="1">
      <alignment horizontal="center" vertical="center"/>
      <protection hidden="1"/>
    </xf>
    <xf numFmtId="176" fontId="50" fillId="0" borderId="64" xfId="0" applyNumberFormat="1" applyFont="1" applyBorder="1" applyAlignment="1" applyProtection="1">
      <alignment vertical="center" shrinkToFit="1"/>
      <protection locked="0"/>
    </xf>
    <xf numFmtId="176" fontId="50" fillId="0" borderId="65" xfId="0" applyNumberFormat="1" applyFont="1" applyBorder="1" applyAlignment="1" applyProtection="1">
      <alignment vertical="center" shrinkToFit="1"/>
      <protection locked="0"/>
    </xf>
    <xf numFmtId="178" fontId="53" fillId="0" borderId="67" xfId="0" applyNumberFormat="1" applyFont="1" applyFill="1" applyBorder="1" applyAlignment="1" applyProtection="1">
      <alignment horizontal="center" vertical="center"/>
      <protection locked="0"/>
    </xf>
    <xf numFmtId="178" fontId="53" fillId="0" borderId="68" xfId="0" applyNumberFormat="1" applyFont="1" applyFill="1" applyBorder="1" applyAlignment="1" applyProtection="1">
      <alignment horizontal="center" vertical="center"/>
      <protection locked="0"/>
    </xf>
    <xf numFmtId="178" fontId="50" fillId="0" borderId="69" xfId="0" applyNumberFormat="1" applyFont="1" applyFill="1" applyBorder="1" applyAlignment="1" applyProtection="1">
      <alignment horizontal="center" vertical="center" wrapText="1"/>
      <protection locked="0"/>
    </xf>
    <xf numFmtId="178" fontId="50" fillId="0" borderId="75" xfId="0" applyNumberFormat="1" applyFont="1" applyFill="1" applyBorder="1" applyAlignment="1" applyProtection="1">
      <alignment horizontal="center" vertical="center" wrapText="1"/>
      <protection locked="0"/>
    </xf>
    <xf numFmtId="0" fontId="64" fillId="8" borderId="24" xfId="0" applyFont="1" applyFill="1" applyBorder="1" applyAlignment="1" applyProtection="1">
      <alignment horizontal="center" vertical="center" wrapText="1"/>
      <protection hidden="1"/>
    </xf>
    <xf numFmtId="0" fontId="64" fillId="8" borderId="76" xfId="0" applyFont="1" applyFill="1" applyBorder="1" applyAlignment="1" applyProtection="1">
      <alignment horizontal="center" vertical="center" wrapText="1"/>
      <protection hidden="1"/>
    </xf>
    <xf numFmtId="0" fontId="50" fillId="0" borderId="77" xfId="0" applyFont="1" applyBorder="1" applyAlignment="1" applyProtection="1">
      <alignment horizontal="left" vertical="center"/>
      <protection locked="0"/>
    </xf>
    <xf numFmtId="0" fontId="50" fillId="0" borderId="25" xfId="0" applyFont="1" applyBorder="1" applyAlignment="1" applyProtection="1">
      <alignment horizontal="left" vertical="center"/>
      <protection locked="0"/>
    </xf>
    <xf numFmtId="0" fontId="50" fillId="0" borderId="43" xfId="0" applyFont="1" applyBorder="1" applyAlignment="1" applyProtection="1">
      <alignment horizontal="left" vertical="center"/>
      <protection locked="0"/>
    </xf>
    <xf numFmtId="0" fontId="28" fillId="6" borderId="58" xfId="0" applyFont="1" applyFill="1" applyBorder="1" applyAlignment="1" applyProtection="1">
      <alignment horizontal="center" vertical="center"/>
      <protection hidden="1"/>
    </xf>
    <xf numFmtId="0" fontId="27" fillId="8" borderId="47" xfId="0" applyFont="1" applyFill="1" applyBorder="1" applyAlignment="1" applyProtection="1">
      <alignment horizontal="center" vertical="center"/>
      <protection hidden="1"/>
    </xf>
    <xf numFmtId="0" fontId="28" fillId="8" borderId="48" xfId="0" applyFont="1" applyFill="1" applyBorder="1" applyAlignment="1" applyProtection="1">
      <alignment horizontal="center" vertical="center"/>
      <protection hidden="1"/>
    </xf>
    <xf numFmtId="0" fontId="50" fillId="0" borderId="47" xfId="0" applyFont="1" applyBorder="1" applyAlignment="1" applyProtection="1">
      <alignment vertical="center"/>
      <protection locked="0"/>
    </xf>
    <xf numFmtId="0" fontId="50" fillId="0" borderId="48" xfId="0" applyFont="1" applyBorder="1" applyAlignment="1" applyProtection="1">
      <alignment vertical="center"/>
      <protection locked="0"/>
    </xf>
    <xf numFmtId="0" fontId="53" fillId="0" borderId="71" xfId="0" applyFont="1" applyFill="1" applyBorder="1" applyAlignment="1" applyProtection="1">
      <alignment horizontal="center" vertical="center" shrinkToFit="1"/>
      <protection locked="0"/>
    </xf>
    <xf numFmtId="0" fontId="53" fillId="0" borderId="75" xfId="0" applyFont="1" applyFill="1" applyBorder="1" applyAlignment="1" applyProtection="1">
      <alignment horizontal="center" vertical="center" shrinkToFit="1"/>
      <protection locked="0"/>
    </xf>
    <xf numFmtId="0" fontId="28" fillId="8" borderId="62" xfId="0" applyFont="1" applyFill="1" applyBorder="1" applyAlignment="1" applyProtection="1">
      <alignment horizontal="center" vertical="center"/>
      <protection hidden="1"/>
    </xf>
    <xf numFmtId="0" fontId="52" fillId="0" borderId="0" xfId="0" applyFont="1" applyBorder="1" applyAlignment="1" applyProtection="1">
      <alignment vertical="center" shrinkToFit="1"/>
      <protection locked="0"/>
    </xf>
    <xf numFmtId="178" fontId="53" fillId="0" borderId="78" xfId="0" applyNumberFormat="1" applyFont="1" applyFill="1" applyBorder="1" applyAlignment="1" applyProtection="1">
      <alignment horizontal="center" vertical="center"/>
      <protection locked="0"/>
    </xf>
    <xf numFmtId="178" fontId="53" fillId="0" borderId="53" xfId="0" applyNumberFormat="1" applyFont="1" applyFill="1" applyBorder="1" applyAlignment="1" applyProtection="1">
      <alignment horizontal="center" vertical="center"/>
      <protection locked="0"/>
    </xf>
    <xf numFmtId="0" fontId="27" fillId="6" borderId="17" xfId="0" applyFont="1" applyFill="1" applyBorder="1" applyAlignment="1" applyProtection="1">
      <alignment horizontal="center" vertical="center"/>
      <protection hidden="1"/>
    </xf>
    <xf numFmtId="0" fontId="27" fillId="6" borderId="13" xfId="0" applyFont="1" applyFill="1" applyBorder="1" applyAlignment="1" applyProtection="1">
      <alignment horizontal="center" vertical="center"/>
      <protection hidden="1"/>
    </xf>
    <xf numFmtId="0" fontId="50" fillId="0" borderId="38" xfId="0" applyFont="1" applyBorder="1" applyAlignment="1" applyProtection="1">
      <alignment horizontal="left" vertical="center" shrinkToFit="1"/>
      <protection locked="0"/>
    </xf>
    <xf numFmtId="0" fontId="50" fillId="0" borderId="39" xfId="0" applyFont="1" applyBorder="1" applyAlignment="1" applyProtection="1">
      <alignment horizontal="left" vertical="center" shrinkToFit="1"/>
      <protection locked="0"/>
    </xf>
    <xf numFmtId="0" fontId="58" fillId="0" borderId="38" xfId="0" applyFont="1" applyFill="1" applyBorder="1" applyAlignment="1" applyProtection="1">
      <alignment horizontal="center" vertical="center" shrinkToFit="1"/>
      <protection locked="0"/>
    </xf>
    <xf numFmtId="0" fontId="58" fillId="0" borderId="52" xfId="0" applyFont="1" applyFill="1" applyBorder="1" applyAlignment="1" applyProtection="1">
      <alignment horizontal="center" vertical="center" shrinkToFit="1"/>
      <protection locked="0"/>
    </xf>
    <xf numFmtId="0" fontId="28" fillId="6" borderId="17" xfId="0" applyFont="1" applyFill="1" applyBorder="1" applyAlignment="1" applyProtection="1">
      <alignment horizontal="center" vertical="center"/>
      <protection hidden="1"/>
    </xf>
    <xf numFmtId="0" fontId="50" fillId="0" borderId="24" xfId="0" applyFont="1" applyBorder="1" applyAlignment="1" applyProtection="1">
      <alignment horizontal="left" vertical="center" shrinkToFit="1"/>
      <protection locked="0"/>
    </xf>
    <xf numFmtId="0" fontId="50" fillId="0" borderId="25" xfId="0" applyFont="1" applyBorder="1" applyAlignment="1" applyProtection="1">
      <alignment horizontal="left" vertical="center" shrinkToFit="1"/>
      <protection locked="0"/>
    </xf>
    <xf numFmtId="0" fontId="27" fillId="6" borderId="21" xfId="0" applyFont="1" applyFill="1" applyBorder="1" applyAlignment="1" applyProtection="1">
      <alignment horizontal="center" vertical="center" wrapText="1"/>
      <protection hidden="1"/>
    </xf>
    <xf numFmtId="0" fontId="27" fillId="6" borderId="20" xfId="0" applyFont="1" applyFill="1" applyBorder="1" applyAlignment="1" applyProtection="1">
      <alignment horizontal="center" vertical="center"/>
      <protection hidden="1"/>
    </xf>
    <xf numFmtId="0" fontId="53" fillId="0" borderId="41" xfId="0" applyFont="1" applyFill="1" applyBorder="1" applyAlignment="1" applyProtection="1">
      <alignment horizontal="left" vertical="center" wrapText="1"/>
      <protection locked="0"/>
    </xf>
    <xf numFmtId="0" fontId="53" fillId="0" borderId="45" xfId="0" applyFont="1" applyFill="1" applyBorder="1" applyAlignment="1" applyProtection="1">
      <alignment horizontal="left" vertical="center" wrapText="1"/>
      <protection locked="0"/>
    </xf>
    <xf numFmtId="0" fontId="53" fillId="0" borderId="31" xfId="0" applyFont="1" applyFill="1" applyBorder="1" applyAlignment="1" applyProtection="1">
      <alignment horizontal="left" vertical="center" wrapText="1"/>
      <protection locked="0"/>
    </xf>
    <xf numFmtId="0" fontId="53" fillId="0" borderId="53" xfId="0" applyFont="1" applyFill="1" applyBorder="1" applyAlignment="1" applyProtection="1">
      <alignment horizontal="left" vertical="center" wrapText="1"/>
      <protection locked="0"/>
    </xf>
    <xf numFmtId="0" fontId="50" fillId="0" borderId="43" xfId="0" applyFont="1" applyBorder="1" applyAlignment="1" applyProtection="1">
      <alignment horizontal="center" vertical="center"/>
      <protection locked="0"/>
    </xf>
    <xf numFmtId="0" fontId="27" fillId="6" borderId="20" xfId="0" applyFont="1" applyFill="1" applyBorder="1" applyAlignment="1" applyProtection="1">
      <alignment horizontal="center" vertical="center" wrapText="1"/>
      <protection hidden="1"/>
    </xf>
    <xf numFmtId="0" fontId="59" fillId="6" borderId="18" xfId="0" applyFont="1" applyFill="1" applyBorder="1" applyAlignment="1" applyProtection="1">
      <alignment horizontal="center" vertical="center" textRotation="255"/>
      <protection hidden="1"/>
    </xf>
    <xf numFmtId="0" fontId="59" fillId="6" borderId="87" xfId="0" applyFont="1" applyFill="1" applyBorder="1" applyAlignment="1" applyProtection="1">
      <alignment horizontal="center" vertical="center" textRotation="255"/>
      <protection hidden="1"/>
    </xf>
    <xf numFmtId="0" fontId="50" fillId="0" borderId="32" xfId="0" applyFont="1" applyBorder="1" applyAlignment="1" applyProtection="1">
      <alignment horizontal="left" vertical="center" shrinkToFit="1"/>
      <protection locked="0"/>
    </xf>
    <xf numFmtId="0" fontId="50" fillId="0" borderId="33" xfId="0" applyFont="1" applyBorder="1" applyAlignment="1" applyProtection="1">
      <alignment horizontal="left" vertical="center" shrinkToFit="1"/>
      <protection locked="0"/>
    </xf>
    <xf numFmtId="0" fontId="50" fillId="0" borderId="37" xfId="0" applyFont="1" applyBorder="1" applyAlignment="1" applyProtection="1">
      <alignment horizontal="left" vertical="center" shrinkToFit="1"/>
      <protection locked="0"/>
    </xf>
    <xf numFmtId="0" fontId="71" fillId="4" borderId="105" xfId="0" applyFont="1" applyFill="1" applyBorder="1" applyAlignment="1" applyProtection="1">
      <alignment horizontal="right"/>
      <protection hidden="1"/>
    </xf>
    <xf numFmtId="0" fontId="71" fillId="4" borderId="106" xfId="0" applyFont="1" applyFill="1" applyBorder="1" applyAlignment="1" applyProtection="1">
      <alignment horizontal="right"/>
      <protection hidden="1"/>
    </xf>
    <xf numFmtId="0" fontId="71" fillId="4" borderId="112" xfId="0" applyFont="1" applyFill="1" applyBorder="1" applyAlignment="1" applyProtection="1">
      <alignment horizontal="right"/>
      <protection hidden="1"/>
    </xf>
    <xf numFmtId="0" fontId="72" fillId="4" borderId="106" xfId="0" applyFont="1" applyFill="1" applyBorder="1" applyAlignment="1" applyProtection="1">
      <alignment horizontal="right"/>
      <protection hidden="1"/>
    </xf>
    <xf numFmtId="0" fontId="48" fillId="4" borderId="8" xfId="0" applyFont="1" applyFill="1" applyBorder="1" applyAlignment="1" applyProtection="1">
      <alignment horizontal="center" vertical="top"/>
      <protection hidden="1"/>
    </xf>
    <xf numFmtId="0" fontId="48" fillId="4" borderId="3" xfId="0" applyFont="1" applyFill="1" applyBorder="1" applyAlignment="1" applyProtection="1">
      <alignment horizontal="center" vertical="top"/>
      <protection hidden="1"/>
    </xf>
    <xf numFmtId="0" fontId="48" fillId="4" borderId="4" xfId="0" applyFont="1" applyFill="1" applyBorder="1" applyAlignment="1" applyProtection="1">
      <alignment horizontal="center" vertical="top"/>
      <protection hidden="1"/>
    </xf>
    <xf numFmtId="0" fontId="35" fillId="0" borderId="0" xfId="2" applyFont="1" applyAlignment="1" applyProtection="1">
      <alignment horizontal="left" vertical="center"/>
      <protection hidden="1"/>
    </xf>
    <xf numFmtId="0" fontId="42" fillId="0" borderId="2" xfId="2" applyFont="1" applyBorder="1" applyAlignment="1" applyProtection="1">
      <alignment horizontal="left" vertical="center"/>
      <protection hidden="1"/>
    </xf>
    <xf numFmtId="38" fontId="36" fillId="0" borderId="0" xfId="3" applyFont="1" applyFill="1" applyBorder="1" applyAlignment="1" applyProtection="1">
      <alignment horizontal="center" vertical="center"/>
      <protection hidden="1"/>
    </xf>
    <xf numFmtId="0" fontId="46" fillId="4" borderId="46" xfId="0" applyFont="1" applyFill="1" applyBorder="1" applyAlignment="1" applyProtection="1">
      <alignment horizontal="right" vertical="top"/>
      <protection hidden="1"/>
    </xf>
    <xf numFmtId="0" fontId="46" fillId="4" borderId="53" xfId="0" applyFont="1" applyFill="1" applyBorder="1" applyAlignment="1" applyProtection="1">
      <alignment horizontal="right" vertical="top"/>
      <protection hidden="1"/>
    </xf>
    <xf numFmtId="0" fontId="47" fillId="4" borderId="8" xfId="2" applyFont="1" applyFill="1" applyBorder="1" applyAlignment="1" applyProtection="1">
      <alignment horizontal="center" vertical="top"/>
      <protection hidden="1"/>
    </xf>
    <xf numFmtId="0" fontId="47" fillId="4" borderId="4" xfId="2" applyFont="1" applyFill="1" applyBorder="1" applyAlignment="1" applyProtection="1">
      <alignment horizontal="center" vertical="top"/>
      <protection hidden="1"/>
    </xf>
    <xf numFmtId="0" fontId="40" fillId="4" borderId="8" xfId="2" applyFont="1" applyFill="1" applyBorder="1" applyAlignment="1" applyProtection="1">
      <alignment horizontal="center" vertical="center"/>
      <protection hidden="1"/>
    </xf>
    <xf numFmtId="0" fontId="40" fillId="4" borderId="3" xfId="2" applyFont="1" applyFill="1" applyBorder="1" applyAlignment="1" applyProtection="1">
      <alignment horizontal="center" vertical="center"/>
      <protection hidden="1"/>
    </xf>
    <xf numFmtId="0" fontId="40" fillId="4" borderId="1" xfId="2" applyFont="1" applyFill="1" applyBorder="1" applyAlignment="1" applyProtection="1">
      <alignment horizontal="center" vertical="center"/>
      <protection hidden="1"/>
    </xf>
    <xf numFmtId="0" fontId="40" fillId="4" borderId="0" xfId="2" applyFont="1" applyFill="1" applyBorder="1" applyAlignment="1" applyProtection="1">
      <alignment horizontal="center" vertical="center"/>
      <protection hidden="1"/>
    </xf>
    <xf numFmtId="0" fontId="45" fillId="6" borderId="8" xfId="0" applyFont="1" applyFill="1" applyBorder="1" applyAlignment="1" applyProtection="1">
      <alignment horizontal="center" vertical="center" shrinkToFit="1"/>
      <protection hidden="1"/>
    </xf>
    <xf numFmtId="0" fontId="45" fillId="6" borderId="3" xfId="0" applyFont="1" applyFill="1" applyBorder="1" applyAlignment="1" applyProtection="1">
      <alignment horizontal="center" vertical="center" shrinkToFit="1"/>
      <protection hidden="1"/>
    </xf>
    <xf numFmtId="0" fontId="31" fillId="6" borderId="92" xfId="0" applyFont="1" applyFill="1" applyBorder="1" applyAlignment="1" applyProtection="1">
      <alignment horizontal="center" vertical="center" shrinkToFit="1"/>
      <protection hidden="1"/>
    </xf>
    <xf numFmtId="0" fontId="31" fillId="6" borderId="6" xfId="0" applyFont="1" applyFill="1" applyBorder="1" applyAlignment="1" applyProtection="1">
      <alignment horizontal="center" vertical="center" shrinkToFit="1"/>
      <protection hidden="1"/>
    </xf>
    <xf numFmtId="0" fontId="45" fillId="6" borderId="1" xfId="0" applyFont="1" applyFill="1" applyBorder="1" applyAlignment="1" applyProtection="1">
      <alignment horizontal="center" vertical="center" shrinkToFit="1"/>
      <protection hidden="1"/>
    </xf>
    <xf numFmtId="0" fontId="45" fillId="6" borderId="10" xfId="0" applyFont="1" applyFill="1" applyBorder="1" applyAlignment="1" applyProtection="1">
      <alignment horizontal="center" vertical="center" shrinkToFit="1"/>
      <protection hidden="1"/>
    </xf>
    <xf numFmtId="0" fontId="44" fillId="6" borderId="92" xfId="0" applyFont="1" applyFill="1" applyBorder="1" applyAlignment="1" applyProtection="1">
      <alignment horizontal="center" vertical="center"/>
      <protection hidden="1"/>
    </xf>
    <xf numFmtId="0" fontId="44" fillId="6" borderId="93" xfId="0" applyFont="1" applyFill="1" applyBorder="1" applyAlignment="1" applyProtection="1">
      <alignment horizontal="center" vertical="center"/>
      <protection hidden="1"/>
    </xf>
    <xf numFmtId="0" fontId="45" fillId="6" borderId="92" xfId="0" applyFont="1" applyFill="1" applyBorder="1" applyAlignment="1" applyProtection="1">
      <alignment horizontal="center" vertical="center"/>
      <protection hidden="1"/>
    </xf>
    <xf numFmtId="0" fontId="45" fillId="6" borderId="93" xfId="0" applyFont="1" applyFill="1" applyBorder="1" applyAlignment="1" applyProtection="1">
      <alignment horizontal="center" vertical="center"/>
      <protection hidden="1"/>
    </xf>
    <xf numFmtId="0" fontId="45" fillId="3" borderId="92" xfId="0" applyFont="1" applyFill="1" applyBorder="1" applyAlignment="1" applyProtection="1">
      <alignment horizontal="center" vertical="center"/>
      <protection hidden="1"/>
    </xf>
    <xf numFmtId="0" fontId="45" fillId="3" borderId="6" xfId="0" applyFont="1" applyFill="1" applyBorder="1" applyAlignment="1" applyProtection="1">
      <alignment horizontal="center" vertical="center"/>
      <protection hidden="1"/>
    </xf>
    <xf numFmtId="0" fontId="45" fillId="3" borderId="8" xfId="0" applyFont="1" applyFill="1" applyBorder="1" applyAlignment="1" applyProtection="1">
      <alignment horizontal="center" vertical="center"/>
      <protection hidden="1"/>
    </xf>
    <xf numFmtId="0" fontId="45" fillId="3" borderId="1" xfId="0" applyFont="1" applyFill="1" applyBorder="1" applyAlignment="1" applyProtection="1">
      <alignment horizontal="center" vertical="center"/>
      <protection hidden="1"/>
    </xf>
    <xf numFmtId="0" fontId="68" fillId="0" borderId="3" xfId="2" applyFont="1" applyBorder="1" applyAlignment="1" applyProtection="1">
      <alignment horizontal="center" vertical="center" wrapText="1"/>
      <protection hidden="1"/>
    </xf>
    <xf numFmtId="0" fontId="43" fillId="0" borderId="3" xfId="2" applyFont="1" applyBorder="1" applyAlignment="1" applyProtection="1">
      <alignment horizontal="center" vertical="center" wrapText="1"/>
      <protection hidden="1"/>
    </xf>
    <xf numFmtId="38" fontId="66" fillId="0" borderId="85" xfId="3" applyFont="1" applyFill="1" applyBorder="1" applyAlignment="1" applyProtection="1">
      <alignment horizontal="center" vertical="center"/>
      <protection hidden="1"/>
    </xf>
    <xf numFmtId="38" fontId="66" fillId="0" borderId="56" xfId="3" applyFont="1" applyFill="1" applyBorder="1" applyAlignment="1" applyProtection="1">
      <alignment horizontal="center" vertical="center"/>
      <protection hidden="1"/>
    </xf>
    <xf numFmtId="38" fontId="66" fillId="0" borderId="57" xfId="3" applyFont="1" applyFill="1" applyBorder="1" applyAlignment="1" applyProtection="1">
      <alignment horizontal="center" vertical="center"/>
      <protection hidden="1"/>
    </xf>
    <xf numFmtId="0" fontId="45" fillId="6" borderId="16" xfId="0" applyFont="1" applyFill="1" applyBorder="1" applyAlignment="1" applyProtection="1">
      <alignment horizontal="center" vertical="center" shrinkToFit="1"/>
      <protection hidden="1"/>
    </xf>
    <xf numFmtId="0" fontId="45" fillId="6" borderId="18" xfId="0" applyFont="1" applyFill="1" applyBorder="1" applyAlignment="1" applyProtection="1">
      <alignment horizontal="center" vertical="center" shrinkToFit="1"/>
      <protection hidden="1"/>
    </xf>
    <xf numFmtId="0" fontId="45" fillId="6" borderId="97" xfId="0" applyFont="1" applyFill="1" applyBorder="1" applyAlignment="1" applyProtection="1">
      <alignment horizontal="center" vertical="center" shrinkToFit="1"/>
      <protection hidden="1"/>
    </xf>
    <xf numFmtId="0" fontId="45" fillId="6" borderId="46" xfId="0" applyFont="1" applyFill="1" applyBorder="1" applyAlignment="1" applyProtection="1">
      <alignment horizontal="center" vertical="center" shrinkToFit="1"/>
      <protection hidden="1"/>
    </xf>
    <xf numFmtId="0" fontId="45" fillId="6" borderId="29" xfId="0" applyFont="1" applyFill="1" applyBorder="1" applyAlignment="1" applyProtection="1">
      <alignment horizontal="center" vertical="center" shrinkToFit="1"/>
      <protection hidden="1"/>
    </xf>
    <xf numFmtId="38" fontId="66" fillId="0" borderId="55" xfId="3" applyFont="1" applyFill="1" applyBorder="1" applyAlignment="1" applyProtection="1">
      <alignment horizontal="center" vertical="center"/>
      <protection hidden="1"/>
    </xf>
    <xf numFmtId="0" fontId="40" fillId="3" borderId="80" xfId="2" applyFont="1" applyFill="1" applyBorder="1" applyAlignment="1" applyProtection="1">
      <alignment horizontal="center" vertical="center"/>
      <protection hidden="1"/>
    </xf>
    <xf numFmtId="0" fontId="40" fillId="3" borderId="94" xfId="2" applyFont="1" applyFill="1" applyBorder="1" applyAlignment="1" applyProtection="1">
      <alignment horizontal="center" vertical="center"/>
      <protection hidden="1"/>
    </xf>
    <xf numFmtId="0" fontId="40" fillId="4" borderId="99" xfId="2" applyFont="1" applyFill="1" applyBorder="1" applyAlignment="1" applyProtection="1">
      <alignment horizontal="center" vertical="center"/>
      <protection hidden="1"/>
    </xf>
    <xf numFmtId="0" fontId="40" fillId="4" borderId="100" xfId="2" applyFont="1" applyFill="1" applyBorder="1" applyAlignment="1" applyProtection="1">
      <alignment horizontal="center" vertical="center"/>
      <protection hidden="1"/>
    </xf>
    <xf numFmtId="0" fontId="40" fillId="3" borderId="1" xfId="2" applyFont="1" applyFill="1" applyBorder="1" applyAlignment="1" applyProtection="1">
      <alignment horizontal="center" vertical="center" shrinkToFit="1"/>
      <protection hidden="1"/>
    </xf>
    <xf numFmtId="0" fontId="31" fillId="6" borderId="1" xfId="0" applyFont="1" applyFill="1" applyBorder="1" applyAlignment="1" applyProtection="1">
      <alignment horizontal="center" vertical="center" shrinkToFit="1"/>
      <protection hidden="1"/>
    </xf>
    <xf numFmtId="0" fontId="31" fillId="6" borderId="0" xfId="0" applyFont="1" applyFill="1" applyBorder="1" applyAlignment="1" applyProtection="1">
      <alignment horizontal="center" vertical="center" shrinkToFit="1"/>
      <protection hidden="1"/>
    </xf>
    <xf numFmtId="0" fontId="45" fillId="6" borderId="80" xfId="0" applyFont="1" applyFill="1" applyBorder="1" applyAlignment="1" applyProtection="1">
      <alignment horizontal="center" vertical="center" shrinkToFit="1"/>
      <protection hidden="1"/>
    </xf>
    <xf numFmtId="0" fontId="45" fillId="6" borderId="94" xfId="0" applyFont="1" applyFill="1" applyBorder="1" applyAlignment="1" applyProtection="1">
      <alignment horizontal="center" vertical="center" shrinkToFit="1"/>
      <protection hidden="1"/>
    </xf>
  </cellXfs>
  <cellStyles count="4">
    <cellStyle name="桁区切り" xfId="3" builtinId="6"/>
    <cellStyle name="標準" xfId="0" builtinId="0"/>
    <cellStyle name="標準 2" xfId="1"/>
    <cellStyle name="標準 3" xfId="2"/>
  </cellStyles>
  <dxfs count="17">
    <dxf>
      <font>
        <b/>
        <i/>
        <color rgb="FFFF0000"/>
      </font>
    </dxf>
    <dxf>
      <font>
        <b/>
        <i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FFFE1"/>
      <color rgb="FFFFFFFF"/>
      <color rgb="FFFFFFCC"/>
      <color rgb="FFFFE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080%20&#38556;&#23475;&#32773;&#21521;&#12369;&#35069;&#21697;&#31561;&#36009;&#36335;&#38283;&#25299;&#25903;&#25588;&#20107;&#26989;/&#20196;&#21644;&#65301;&#24180;&#24230;/130_R6&#24180;&#24230;&#28310;&#20633;/R6&#39640;&#40802;&#32773;&#36009;&#36335;_&#27096;&#24335;&#65288;&#20316;&#26989;&#20013;&#65289;/youshikishu_1_shinseisyo_08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080%20&#38556;&#23475;&#32773;&#21521;&#12369;&#35069;&#21697;&#31561;&#36009;&#36335;&#38283;&#25299;&#25903;&#25588;&#20107;&#26989;/&#20196;&#21644;&#65301;&#24180;&#24230;/020_&#35215;&#31243;&#39006;/030_&#27096;&#24335;/011_&#27096;&#24335;&#31532;1&#21495;_&#30003;&#35531;&#26360;&#35352;&#20837;&#20363;_10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080%20&#38556;&#23475;&#32773;&#21521;&#12369;&#35069;&#21697;&#31561;&#36009;&#36335;&#38283;&#25299;&#25903;&#25588;&#20107;&#26989;/&#20196;&#21644;&#65301;&#24180;&#24230;/130_R6&#24180;&#24230;&#28310;&#20633;/R6&#39640;&#40802;&#32773;&#36009;&#36335;_&#27096;&#24335;&#65288;&#20316;&#26989;&#20013;&#65289;/10_R6&#39640;&#40802;&#32773;&#36009;&#36335;_&#27096;&#24335;&#31532;1&#21495;_&#30003;&#35531;&#26360;&#65288;&#26696;&#65289;_03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051_&#12304;&#21029;&#32025;5&#12305;&#27096;&#24335;&#31532;&#65297;-2&#21495;_&#30003;&#35531;&#26360;_&#12381;&#12398;&#20182;_&#25913;&#35330;&#36215;&#26696;&#29992;_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080%20&#38556;&#23475;&#32773;&#21521;&#12369;&#35069;&#21697;&#31561;&#36009;&#36335;&#38283;&#25299;&#25903;&#25588;&#20107;&#26989;/&#20196;&#21644;&#65301;&#24180;&#24230;/020_&#35215;&#31243;&#39006;/030_&#27096;&#24335;/R4&#23637;&#31034;&#20250;_&#27096;&#24335;&#31532;8&#21495;_&#23455;&#32318;&#22577;&#21578;&#26360;_221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 "/>
      <sheetName val="３役員・株主 "/>
      <sheetName val="４申請要件５契約・実施・支払 6出展計画"/>
      <sheetName val="7申請概要"/>
      <sheetName val="8資金計画"/>
      <sheetName val="誓約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2">
          <cell r="AB32" t="str">
            <v>1) 楽天市場</v>
          </cell>
          <cell r="AC32" t="str">
            <v>2) ポンパレモール</v>
          </cell>
          <cell r="AD32" t="str">
            <v>3) Yahoo!ショッピング</v>
          </cell>
          <cell r="AE32" t="str">
            <v>4) Amazon</v>
          </cell>
          <cell r="AF32" t="str">
            <v>5)その他（右に名称記入)</v>
          </cell>
          <cell r="AG32" t="str">
            <v>zozotown → 対象外（特商法表記無)</v>
          </cell>
          <cell r="AH32" t="str">
            <v>shoplist → 対象外（特商法表記無)</v>
          </cell>
          <cell r="AI32" t="str">
            <v>LOHACO → 対象外（特商法表記無)</v>
          </cell>
          <cell r="AJ32" t="str">
            <v>BASE → 対象外（モール型以外)</v>
          </cell>
          <cell r="AK32" t="str">
            <v>Shopify → 対象外（モール型以外)</v>
          </cell>
          <cell r="AL32" t="str">
            <v>MakeShop → 対象外（モール型以外)</v>
          </cell>
          <cell r="AM32" t="str">
            <v xml:space="preserve">STORES→ 対象外（モール型以外) </v>
          </cell>
          <cell r="AN32" t="str">
            <v>カラーミーショップ→ 対象外（モール型以外)</v>
          </cell>
          <cell r="AO32" t="str">
            <v>Makeshop → 対象外（モール型以外)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 "/>
      <sheetName val="３役員・株主 "/>
      <sheetName val="４申請要件５契約・実施・支払 6出展計画"/>
      <sheetName val="7申請概要"/>
      <sheetName val="8資金計画"/>
      <sheetName val="誓約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2">
          <cell r="AB32" t="str">
            <v>1) 楽天市場</v>
          </cell>
          <cell r="AC32" t="str">
            <v>2) ポンパレモール</v>
          </cell>
          <cell r="AD32" t="str">
            <v>3) Yahoo!ショッピング</v>
          </cell>
          <cell r="AE32" t="str">
            <v>4) Amazon</v>
          </cell>
          <cell r="AF32" t="str">
            <v>5)その他（右に名称記入)</v>
          </cell>
          <cell r="AG32" t="str">
            <v>zozotown → 対象外（特商法表記無)</v>
          </cell>
          <cell r="AH32" t="str">
            <v>shoplist → 対象外（特商法表記無)</v>
          </cell>
          <cell r="AI32" t="str">
            <v>LOHACO → 対象外（特商法表記無)</v>
          </cell>
          <cell r="AJ32" t="str">
            <v>BASE → 対象外（モール型以外)</v>
          </cell>
          <cell r="AK32" t="str">
            <v>Shopify → 対象外（モール型以外)</v>
          </cell>
          <cell r="AL32" t="str">
            <v>MakeShop → 対象外（モール型以外)</v>
          </cell>
          <cell r="AM32" t="str">
            <v xml:space="preserve">STORES→ 対象外（モール型以外) </v>
          </cell>
          <cell r="AN32" t="str">
            <v>カラーミーショップ→ 対象外（モール型以外)</v>
          </cell>
          <cell r="AO32" t="str">
            <v>Makeshop → 対象外（モール型以外)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・２助成金利用"/>
      <sheetName val="３役員株主名簿"/>
      <sheetName val="４商品概要"/>
      <sheetName val="５申請概要"/>
      <sheetName val="６資金計画"/>
    </sheetNames>
    <sheetDataSet>
      <sheetData sheetId="0" refreshError="1"/>
      <sheetData sheetId="1">
        <row r="10">
          <cell r="AF10" t="str">
            <v>A_農業・林業</v>
          </cell>
        </row>
        <row r="11">
          <cell r="AF11" t="str">
            <v>B_漁業</v>
          </cell>
        </row>
        <row r="12">
          <cell r="AF12" t="str">
            <v>C_鉱業・採石業・砂利採取業</v>
          </cell>
        </row>
        <row r="13">
          <cell r="AF13" t="str">
            <v>D_建設業</v>
          </cell>
        </row>
        <row r="14">
          <cell r="AF14" t="str">
            <v>E_製造業</v>
          </cell>
        </row>
        <row r="15">
          <cell r="AF15" t="str">
            <v>F_電気・ガス・熱供給・水道業</v>
          </cell>
        </row>
        <row r="16">
          <cell r="AF16" t="str">
            <v>G_情報通信業</v>
          </cell>
        </row>
        <row r="17">
          <cell r="AF17" t="str">
            <v>H_運輸業・郵便業</v>
          </cell>
        </row>
        <row r="18">
          <cell r="AF18" t="str">
            <v>I_卸売業・小売業</v>
          </cell>
        </row>
        <row r="19">
          <cell r="AF19" t="str">
            <v>J_金融業・保険業</v>
          </cell>
        </row>
        <row r="20">
          <cell r="AF20" t="str">
            <v>K_不動産業・物品賃貸業</v>
          </cell>
        </row>
        <row r="21">
          <cell r="AF21" t="str">
            <v>L_学術研究・専門・技術ｻｰﾋﾞｽ業</v>
          </cell>
        </row>
        <row r="22">
          <cell r="AF22" t="str">
            <v>M_宿泊業・飲食ｻｰﾋﾞｽ業</v>
          </cell>
        </row>
        <row r="23">
          <cell r="AF23" t="str">
            <v>N_生活関連ｻｰﾋﾞｽ業・娯楽業</v>
          </cell>
        </row>
        <row r="24">
          <cell r="AF24" t="str">
            <v>O_教育・学習支援業</v>
          </cell>
        </row>
        <row r="25">
          <cell r="AF25" t="str">
            <v>P_医療・福祉</v>
          </cell>
        </row>
        <row r="26">
          <cell r="AF26" t="str">
            <v>Q_複合ｻｰﾋﾞｽ事業</v>
          </cell>
        </row>
        <row r="27">
          <cell r="AF27" t="str">
            <v>R_ｻｰﾋﾞｽ業〈他に分類されないもの〉</v>
          </cell>
        </row>
        <row r="28">
          <cell r="AF28" t="str">
            <v>S_公務〈他に分類されるものを除く〉</v>
          </cell>
        </row>
        <row r="29">
          <cell r="AF29" t="str">
            <v>T_分類不能の産業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績報告書"/>
      <sheetName val="付表1 事業経過・特記"/>
      <sheetName val="付表1 展示会実施報告"/>
      <sheetName val="付表1 ECサイト実施報告+販促費報告"/>
      <sheetName val="付表２"/>
      <sheetName val="付表2別紙1 展示会経費 (1)"/>
      <sheetName val="付表2別紙1 EC"/>
      <sheetName val="付表2別紙1 販促物経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Y6" t="str">
            <v>印</v>
          </cell>
        </row>
        <row r="7">
          <cell r="Y7" t="str">
            <v>PR</v>
          </cell>
        </row>
        <row r="8">
          <cell r="Y8" t="str">
            <v>サ</v>
          </cell>
        </row>
        <row r="9">
          <cell r="Y9" t="str">
            <v>広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Y51"/>
  <sheetViews>
    <sheetView showGridLines="0" showZeros="0" tabSelected="1" view="pageBreakPreview" zoomScale="70" zoomScaleNormal="100" zoomScaleSheetLayoutView="70" zoomScalePageLayoutView="80" workbookViewId="0">
      <selection activeCell="W1" sqref="W1"/>
    </sheetView>
  </sheetViews>
  <sheetFormatPr defaultColWidth="9" defaultRowHeight="13" x14ac:dyDescent="0.2"/>
  <cols>
    <col min="1" max="1" width="1.7265625" style="27" customWidth="1"/>
    <col min="2" max="2" width="2.453125" style="27" customWidth="1"/>
    <col min="3" max="3" width="4.453125" style="27" customWidth="1"/>
    <col min="4" max="4" width="4" style="27" customWidth="1"/>
    <col min="5" max="5" width="2.7265625" style="27" customWidth="1"/>
    <col min="6" max="6" width="6.08984375" style="27" customWidth="1"/>
    <col min="7" max="7" width="3.453125" style="27" customWidth="1"/>
    <col min="8" max="8" width="6.08984375" style="27" customWidth="1"/>
    <col min="9" max="9" width="4" style="27" customWidth="1"/>
    <col min="10" max="10" width="3.36328125" style="27" customWidth="1"/>
    <col min="11" max="11" width="1.6328125" style="27" customWidth="1"/>
    <col min="12" max="12" width="6.453125" style="27" customWidth="1"/>
    <col min="13" max="13" width="4.26953125" style="27" customWidth="1"/>
    <col min="14" max="15" width="3.36328125" style="27" customWidth="1"/>
    <col min="16" max="16" width="2.7265625" style="27" customWidth="1"/>
    <col min="17" max="17" width="3.08984375" style="27" customWidth="1"/>
    <col min="18" max="18" width="5.26953125" style="27" customWidth="1"/>
    <col min="19" max="19" width="3.6328125" style="27" customWidth="1"/>
    <col min="20" max="20" width="4.7265625" style="27" customWidth="1"/>
    <col min="21" max="21" width="3.6328125" style="27" customWidth="1"/>
    <col min="22" max="22" width="3.7265625" style="27" customWidth="1"/>
    <col min="23" max="16384" width="9" style="3"/>
  </cols>
  <sheetData>
    <row r="1" spans="1:25" ht="14.25" customHeight="1" x14ac:dyDescent="0.2">
      <c r="A1" s="95" t="s">
        <v>36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5" ht="18.75" customHeight="1" x14ac:dyDescent="0.2">
      <c r="A2" s="2"/>
      <c r="B2" s="4"/>
      <c r="C2" s="4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27" t="s">
        <v>35</v>
      </c>
      <c r="P2" s="227"/>
      <c r="Q2" s="228"/>
      <c r="R2" s="229"/>
      <c r="S2" s="229"/>
      <c r="T2" s="229"/>
      <c r="U2" s="230"/>
      <c r="V2" s="2"/>
    </row>
    <row r="3" spans="1:25" ht="12.75" customHeight="1" x14ac:dyDescent="0.2">
      <c r="A3" s="4"/>
      <c r="B3" s="5"/>
      <c r="C3" s="4"/>
      <c r="D3" s="4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5" ht="13.5" customHeight="1" x14ac:dyDescent="0.2">
      <c r="A4" s="4"/>
      <c r="B4" s="5" t="s">
        <v>6</v>
      </c>
      <c r="C4" s="4"/>
      <c r="D4" s="4"/>
      <c r="E4" s="4"/>
      <c r="F4" s="4"/>
      <c r="G4" s="2"/>
      <c r="H4" s="2"/>
      <c r="I4" s="6"/>
      <c r="J4" s="7"/>
      <c r="K4" s="7"/>
      <c r="L4" s="8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5" ht="14.25" customHeight="1" x14ac:dyDescent="0.2">
      <c r="A5" s="4"/>
      <c r="B5" s="5" t="s">
        <v>7</v>
      </c>
      <c r="C5" s="4"/>
      <c r="D5" s="4"/>
      <c r="E5" s="4"/>
      <c r="F5" s="4"/>
      <c r="G5" s="2"/>
      <c r="H5" s="2"/>
      <c r="I5" s="2"/>
      <c r="J5" s="9"/>
      <c r="K5" s="9"/>
      <c r="L5" s="8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5" ht="17.25" customHeight="1" x14ac:dyDescent="0.2">
      <c r="A6" s="4"/>
      <c r="B6" s="4"/>
      <c r="C6" s="4"/>
      <c r="D6" s="4"/>
      <c r="E6" s="4"/>
      <c r="F6" s="4"/>
      <c r="G6" s="2"/>
      <c r="H6" s="2"/>
      <c r="I6" s="2"/>
      <c r="J6" s="2"/>
      <c r="K6" s="2"/>
      <c r="L6" s="93" t="s">
        <v>8</v>
      </c>
      <c r="M6" s="112"/>
      <c r="N6" s="10" t="s">
        <v>9</v>
      </c>
      <c r="O6" s="231"/>
      <c r="P6" s="232"/>
      <c r="Q6" s="2"/>
      <c r="R6" s="2"/>
      <c r="S6" s="2"/>
      <c r="T6" s="11"/>
      <c r="U6" s="2"/>
      <c r="V6" s="2"/>
    </row>
    <row r="7" spans="1:25" ht="21.75" customHeight="1" x14ac:dyDescent="0.2">
      <c r="A7" s="4"/>
      <c r="B7" s="4"/>
      <c r="C7" s="4"/>
      <c r="D7" s="4"/>
      <c r="E7" s="4"/>
      <c r="F7" s="4"/>
      <c r="G7" s="2"/>
      <c r="H7" s="216" t="s">
        <v>10</v>
      </c>
      <c r="I7" s="216"/>
      <c r="J7" s="216"/>
      <c r="K7" s="12"/>
      <c r="L7" s="233"/>
      <c r="M7" s="234"/>
      <c r="N7" s="234"/>
      <c r="O7" s="234"/>
      <c r="P7" s="234"/>
      <c r="Q7" s="234"/>
      <c r="R7" s="234"/>
      <c r="S7" s="234"/>
      <c r="T7" s="235"/>
      <c r="U7" s="2"/>
      <c r="V7" s="2"/>
      <c r="W7" s="13"/>
    </row>
    <row r="8" spans="1:25" ht="21" customHeight="1" x14ac:dyDescent="0.2">
      <c r="A8" s="2"/>
      <c r="B8" s="14"/>
      <c r="C8" s="2"/>
      <c r="D8" s="2"/>
      <c r="E8" s="2"/>
      <c r="F8" s="2"/>
      <c r="G8" s="2"/>
      <c r="H8" s="2"/>
      <c r="I8" s="15"/>
      <c r="J8" s="15"/>
      <c r="K8" s="12"/>
      <c r="L8" s="236"/>
      <c r="M8" s="237"/>
      <c r="N8" s="237"/>
      <c r="O8" s="237"/>
      <c r="P8" s="237"/>
      <c r="Q8" s="237"/>
      <c r="R8" s="237"/>
      <c r="S8" s="237"/>
      <c r="T8" s="238"/>
      <c r="U8" s="2"/>
      <c r="V8" s="2"/>
      <c r="X8" s="209"/>
      <c r="Y8" s="209"/>
    </row>
    <row r="9" spans="1:25" ht="20.25" customHeight="1" x14ac:dyDescent="0.2">
      <c r="A9" s="2"/>
      <c r="B9" s="2"/>
      <c r="C9" s="2"/>
      <c r="D9" s="2"/>
      <c r="E9" s="2"/>
      <c r="F9" s="2"/>
      <c r="G9" s="2"/>
      <c r="H9" s="216" t="s">
        <v>11</v>
      </c>
      <c r="I9" s="216"/>
      <c r="J9" s="216"/>
      <c r="K9" s="12"/>
      <c r="L9" s="217"/>
      <c r="M9" s="218"/>
      <c r="N9" s="218"/>
      <c r="O9" s="218"/>
      <c r="P9" s="218"/>
      <c r="Q9" s="218"/>
      <c r="R9" s="218"/>
      <c r="S9" s="218"/>
      <c r="T9" s="219"/>
      <c r="U9" s="2"/>
      <c r="V9" s="2"/>
      <c r="X9" s="16"/>
      <c r="Y9" s="16"/>
    </row>
    <row r="10" spans="1:25" ht="12" customHeight="1" x14ac:dyDescent="0.2">
      <c r="A10" s="2"/>
      <c r="B10" s="14"/>
      <c r="C10" s="2"/>
      <c r="D10" s="2"/>
      <c r="E10" s="2"/>
      <c r="F10" s="2"/>
      <c r="G10" s="2"/>
      <c r="H10" s="2"/>
      <c r="I10" s="17"/>
      <c r="J10" s="17"/>
      <c r="K10" s="12"/>
      <c r="L10" s="220"/>
      <c r="M10" s="221"/>
      <c r="N10" s="221"/>
      <c r="O10" s="221"/>
      <c r="P10" s="221"/>
      <c r="Q10" s="221"/>
      <c r="R10" s="221"/>
      <c r="S10" s="221"/>
      <c r="T10" s="222"/>
      <c r="U10" s="2"/>
      <c r="V10" s="2"/>
      <c r="X10" s="18"/>
      <c r="Y10" s="18"/>
    </row>
    <row r="11" spans="1:25" ht="22.5" customHeight="1" x14ac:dyDescent="0.2">
      <c r="A11" s="2"/>
      <c r="B11" s="2"/>
      <c r="C11" s="2"/>
      <c r="D11" s="2"/>
      <c r="E11" s="2"/>
      <c r="F11" s="2"/>
      <c r="G11" s="2"/>
      <c r="H11" s="223" t="s">
        <v>12</v>
      </c>
      <c r="I11" s="223"/>
      <c r="J11" s="223"/>
      <c r="K11" s="12"/>
      <c r="L11" s="19" t="s">
        <v>13</v>
      </c>
      <c r="M11" s="19"/>
      <c r="N11" s="224"/>
      <c r="O11" s="225"/>
      <c r="P11" s="225"/>
      <c r="Q11" s="225"/>
      <c r="R11" s="225"/>
      <c r="S11" s="225"/>
      <c r="T11" s="226"/>
      <c r="U11" s="2"/>
      <c r="V11" s="2"/>
      <c r="X11" s="20"/>
      <c r="Y11" s="20"/>
    </row>
    <row r="12" spans="1:25" ht="22.5" customHeight="1" x14ac:dyDescent="0.2">
      <c r="A12" s="2"/>
      <c r="B12" s="21"/>
      <c r="C12" s="2"/>
      <c r="D12" s="2"/>
      <c r="E12" s="2"/>
      <c r="F12" s="2"/>
      <c r="G12" s="2"/>
      <c r="H12" s="2"/>
      <c r="I12" s="15"/>
      <c r="J12" s="15"/>
      <c r="K12" s="15"/>
      <c r="L12" s="19" t="s">
        <v>14</v>
      </c>
      <c r="M12" s="19"/>
      <c r="N12" s="224"/>
      <c r="O12" s="225"/>
      <c r="P12" s="225"/>
      <c r="Q12" s="225"/>
      <c r="R12" s="225"/>
      <c r="S12" s="225"/>
      <c r="T12" s="226"/>
      <c r="U12" s="22" t="s">
        <v>109</v>
      </c>
      <c r="V12" s="2"/>
      <c r="X12" s="23"/>
      <c r="Y12" s="23"/>
    </row>
    <row r="13" spans="1:25" ht="22.5" customHeight="1" x14ac:dyDescent="0.2">
      <c r="A13" s="2"/>
      <c r="B13" s="21"/>
      <c r="C13" s="2"/>
      <c r="D13" s="2"/>
      <c r="E13" s="2"/>
      <c r="F13" s="2"/>
      <c r="G13" s="2"/>
      <c r="H13" s="210" t="s">
        <v>15</v>
      </c>
      <c r="I13" s="210"/>
      <c r="J13" s="210"/>
      <c r="K13" s="15"/>
      <c r="L13" s="211"/>
      <c r="M13" s="212"/>
      <c r="N13" s="212"/>
      <c r="O13" s="212"/>
      <c r="P13" s="212"/>
      <c r="Q13" s="213"/>
      <c r="R13" s="214" t="s">
        <v>110</v>
      </c>
      <c r="S13" s="215"/>
      <c r="T13" s="215"/>
      <c r="U13" s="215"/>
      <c r="V13" s="215"/>
      <c r="X13" s="23"/>
      <c r="Y13" s="23"/>
    </row>
    <row r="14" spans="1:25" ht="17.25" customHeight="1" x14ac:dyDescent="0.2">
      <c r="A14" s="2"/>
      <c r="B14" s="21"/>
      <c r="C14" s="2"/>
      <c r="D14" s="2"/>
      <c r="E14" s="2"/>
      <c r="F14" s="2"/>
      <c r="G14" s="2"/>
      <c r="H14" s="2"/>
      <c r="I14" s="24"/>
      <c r="J14" s="24"/>
      <c r="K14" s="2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"/>
      <c r="Y14" s="25"/>
    </row>
    <row r="15" spans="1:25" ht="21" customHeight="1" x14ac:dyDescent="0.2">
      <c r="A15" s="2"/>
      <c r="B15" s="245" t="s">
        <v>142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"/>
    </row>
    <row r="16" spans="1:25" ht="14.25" customHeight="1" x14ac:dyDescent="0.2">
      <c r="A16" s="2"/>
      <c r="B16" s="2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 ht="16.5" customHeight="1" x14ac:dyDescent="0.5">
      <c r="A17" s="2"/>
      <c r="B17" s="2"/>
      <c r="C17" s="96" t="s">
        <v>143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7"/>
      <c r="W17" s="28"/>
      <c r="X17" s="28"/>
      <c r="Y17" s="28"/>
    </row>
    <row r="18" spans="1:25" ht="21.75" customHeight="1" x14ac:dyDescent="0.5">
      <c r="A18" s="2"/>
      <c r="B18" s="246" t="s">
        <v>115</v>
      </c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8"/>
      <c r="X18" s="28"/>
    </row>
    <row r="19" spans="1:25" ht="12" customHeight="1" x14ac:dyDescent="0.5">
      <c r="A19" s="2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28"/>
      <c r="X19" s="28"/>
    </row>
    <row r="20" spans="1:25" ht="15" customHeight="1" x14ac:dyDescent="0.2">
      <c r="A20" s="2"/>
      <c r="B20" s="247" t="s">
        <v>16</v>
      </c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"/>
      <c r="V20" s="2"/>
    </row>
    <row r="21" spans="1:25" ht="10.5" customHeight="1" x14ac:dyDescent="0.2">
      <c r="A21" s="2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30"/>
      <c r="T21" s="29"/>
      <c r="U21" s="2"/>
      <c r="V21" s="2"/>
      <c r="W21" s="31"/>
    </row>
    <row r="22" spans="1:25" ht="20.149999999999999" customHeight="1" x14ac:dyDescent="0.2">
      <c r="A22" s="2"/>
      <c r="B22" s="239" t="s">
        <v>17</v>
      </c>
      <c r="C22" s="239"/>
      <c r="D22" s="239"/>
      <c r="E22" s="239"/>
      <c r="F22" s="240"/>
      <c r="G22" s="248"/>
      <c r="H22" s="249"/>
      <c r="I22" s="249"/>
      <c r="J22" s="249"/>
      <c r="K22" s="249"/>
      <c r="L22" s="249"/>
      <c r="M22" s="249"/>
      <c r="N22" s="249"/>
      <c r="O22" s="249"/>
      <c r="P22" s="56"/>
      <c r="Q22" s="29"/>
      <c r="R22" s="29"/>
      <c r="S22" s="32"/>
      <c r="T22" s="32"/>
      <c r="U22" s="2"/>
      <c r="V22" s="33"/>
      <c r="W22" s="31"/>
    </row>
    <row r="23" spans="1:25" s="36" customFormat="1" ht="9" customHeight="1" x14ac:dyDescent="0.2">
      <c r="A23" s="34"/>
      <c r="B23" s="35"/>
      <c r="C23" s="35"/>
      <c r="D23" s="35"/>
      <c r="E23" s="35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8"/>
      <c r="T23" s="34"/>
      <c r="U23" s="34"/>
      <c r="V23" s="34"/>
      <c r="Y23" s="113" t="s">
        <v>111</v>
      </c>
    </row>
    <row r="24" spans="1:25" ht="21" customHeight="1" x14ac:dyDescent="0.2">
      <c r="A24" s="2"/>
      <c r="B24" s="239" t="s">
        <v>18</v>
      </c>
      <c r="C24" s="239"/>
      <c r="D24" s="239"/>
      <c r="E24" s="239"/>
      <c r="F24" s="240"/>
      <c r="G24" s="241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  <c r="S24" s="242"/>
      <c r="T24" s="243"/>
      <c r="U24" s="2"/>
      <c r="V24" s="39"/>
      <c r="Y24" s="114" t="s">
        <v>112</v>
      </c>
    </row>
    <row r="25" spans="1:25" ht="11.25" customHeight="1" x14ac:dyDescent="0.15">
      <c r="A25" s="2"/>
      <c r="B25" s="4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41"/>
      <c r="R25" s="42">
        <f>IF(LEN(G24)&lt;=20,LEN(G24),"文字数超過")</f>
        <v>0</v>
      </c>
      <c r="S25" s="43"/>
      <c r="T25" s="2"/>
      <c r="U25" s="2"/>
      <c r="V25" s="39"/>
      <c r="Y25" s="114" t="s">
        <v>113</v>
      </c>
    </row>
    <row r="26" spans="1:25" ht="20.25" customHeight="1" x14ac:dyDescent="0.2">
      <c r="A26" s="2"/>
      <c r="B26" s="239" t="s">
        <v>19</v>
      </c>
      <c r="C26" s="239"/>
      <c r="D26" s="239"/>
      <c r="E26" s="239"/>
      <c r="F26" s="239"/>
      <c r="G26" s="239"/>
      <c r="H26" s="251">
        <f>経費配分!D31</f>
        <v>0</v>
      </c>
      <c r="I26" s="252"/>
      <c r="J26" s="252"/>
      <c r="K26" s="252"/>
      <c r="L26" s="252"/>
      <c r="M26" s="252"/>
      <c r="N26" s="253"/>
      <c r="O26" s="99" t="s">
        <v>21</v>
      </c>
      <c r="P26" s="99"/>
      <c r="Q26" s="99"/>
      <c r="R26" s="99"/>
      <c r="S26" s="99"/>
      <c r="T26" s="99"/>
      <c r="U26" s="2"/>
      <c r="V26" s="39"/>
      <c r="Y26" s="114" t="s">
        <v>114</v>
      </c>
    </row>
    <row r="27" spans="1:25" ht="6" customHeight="1" x14ac:dyDescent="0.2">
      <c r="A27" s="2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6"/>
      <c r="T27" s="46"/>
      <c r="U27" s="47"/>
      <c r="V27" s="39"/>
    </row>
    <row r="28" spans="1:25" ht="19.5" customHeight="1" x14ac:dyDescent="0.2">
      <c r="A28" s="2"/>
      <c r="B28" s="250" t="s">
        <v>20</v>
      </c>
      <c r="C28" s="250"/>
      <c r="D28" s="250"/>
      <c r="E28" s="250"/>
      <c r="F28" s="250"/>
      <c r="G28" s="250"/>
      <c r="H28" s="251" t="str">
        <f>経費配分!G31</f>
        <v/>
      </c>
      <c r="I28" s="252"/>
      <c r="J28" s="252"/>
      <c r="K28" s="252"/>
      <c r="L28" s="252"/>
      <c r="M28" s="252"/>
      <c r="N28" s="253"/>
      <c r="O28" s="45" t="s">
        <v>21</v>
      </c>
      <c r="P28" s="45"/>
      <c r="Q28" s="45"/>
      <c r="R28" s="45"/>
      <c r="S28" s="46"/>
      <c r="T28" s="46"/>
      <c r="U28" s="47"/>
      <c r="V28" s="39"/>
    </row>
    <row r="29" spans="1:25" ht="9.75" customHeight="1" x14ac:dyDescent="0.2">
      <c r="A29" s="2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6"/>
      <c r="T29" s="46"/>
      <c r="U29" s="47"/>
      <c r="V29" s="39"/>
    </row>
    <row r="30" spans="1:25" ht="18" customHeight="1" x14ac:dyDescent="0.2">
      <c r="A30" s="2"/>
      <c r="B30" s="250" t="s">
        <v>22</v>
      </c>
      <c r="C30" s="250"/>
      <c r="D30" s="250"/>
      <c r="E30" s="250"/>
      <c r="F30" s="250"/>
      <c r="G30" s="250"/>
      <c r="H30" s="250"/>
      <c r="I30" s="250"/>
      <c r="J30" s="266"/>
      <c r="K30" s="267"/>
      <c r="L30" s="267"/>
      <c r="M30" s="268"/>
      <c r="N30" s="45"/>
      <c r="O30" s="45"/>
      <c r="P30" s="45"/>
      <c r="Q30" s="45"/>
      <c r="R30" s="45"/>
      <c r="S30" s="46"/>
      <c r="T30" s="46"/>
      <c r="U30" s="47"/>
      <c r="V30" s="39"/>
    </row>
    <row r="31" spans="1:25" ht="7.5" customHeight="1" x14ac:dyDescent="0.2">
      <c r="A31" s="2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6"/>
      <c r="T31" s="46"/>
      <c r="U31" s="47"/>
      <c r="V31" s="39"/>
    </row>
    <row r="32" spans="1:25" ht="17.25" customHeight="1" x14ac:dyDescent="0.2">
      <c r="A32" s="2"/>
      <c r="B32" s="239" t="s">
        <v>23</v>
      </c>
      <c r="C32" s="239"/>
      <c r="D32" s="239"/>
      <c r="E32" s="239"/>
      <c r="F32" s="239"/>
      <c r="G32" s="239"/>
      <c r="H32" s="239"/>
      <c r="I32" s="239"/>
      <c r="J32" s="266"/>
      <c r="K32" s="267"/>
      <c r="L32" s="267"/>
      <c r="M32" s="268"/>
      <c r="N32" s="45"/>
      <c r="O32" s="32"/>
      <c r="P32" s="32"/>
      <c r="Q32" s="32"/>
      <c r="R32" s="32"/>
      <c r="S32" s="32"/>
      <c r="T32" s="32"/>
      <c r="U32" s="2"/>
      <c r="V32" s="2"/>
    </row>
    <row r="33" spans="1:22" ht="9.75" customHeight="1" x14ac:dyDescent="0.2">
      <c r="A33" s="2"/>
      <c r="B33" s="94"/>
      <c r="C33" s="100"/>
      <c r="D33" s="101"/>
      <c r="E33" s="101"/>
      <c r="F33" s="101"/>
      <c r="G33" s="102"/>
      <c r="H33" s="102"/>
      <c r="I33" s="102"/>
      <c r="J33" s="102"/>
      <c r="K33" s="102"/>
      <c r="L33" s="102"/>
      <c r="M33" s="102"/>
      <c r="N33" s="102"/>
      <c r="O33" s="103"/>
      <c r="P33" s="103"/>
      <c r="Q33" s="103"/>
      <c r="R33" s="104"/>
      <c r="S33" s="32"/>
      <c r="T33" s="32"/>
      <c r="U33" s="32"/>
      <c r="V33" s="2"/>
    </row>
    <row r="34" spans="1:22" ht="17.25" customHeight="1" x14ac:dyDescent="0.2">
      <c r="A34" s="2"/>
      <c r="B34" s="239" t="s">
        <v>37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"/>
      <c r="V34" s="2"/>
    </row>
    <row r="35" spans="1:22" ht="17.25" customHeight="1" x14ac:dyDescent="0.2">
      <c r="A35" s="2"/>
      <c r="B35" s="94"/>
      <c r="C35" s="100"/>
      <c r="D35" s="256" t="s">
        <v>24</v>
      </c>
      <c r="E35" s="256"/>
      <c r="F35" s="256"/>
      <c r="G35" s="269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70"/>
      <c r="U35" s="271"/>
      <c r="V35" s="2"/>
    </row>
    <row r="36" spans="1:22" ht="17.25" customHeight="1" x14ac:dyDescent="0.2">
      <c r="A36" s="2"/>
      <c r="B36" s="2"/>
      <c r="C36" s="100"/>
      <c r="D36" s="101"/>
      <c r="E36" s="101"/>
      <c r="F36" s="101"/>
      <c r="G36" s="272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4"/>
      <c r="V36" s="2"/>
    </row>
    <row r="37" spans="1:22" ht="16.5" customHeight="1" x14ac:dyDescent="0.2">
      <c r="A37" s="2"/>
      <c r="B37" s="105"/>
      <c r="C37" s="104"/>
      <c r="D37" s="104"/>
      <c r="E37" s="104"/>
      <c r="F37" s="104"/>
      <c r="G37" s="272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T37" s="273"/>
      <c r="U37" s="274"/>
      <c r="V37" s="2"/>
    </row>
    <row r="38" spans="1:22" ht="16.5" customHeight="1" x14ac:dyDescent="0.2">
      <c r="A38" s="2"/>
      <c r="B38" s="105"/>
      <c r="C38" s="104"/>
      <c r="D38" s="104"/>
      <c r="E38" s="104"/>
      <c r="F38" s="104"/>
      <c r="G38" s="272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4"/>
      <c r="V38" s="2"/>
    </row>
    <row r="39" spans="1:22" ht="20.149999999999999" customHeight="1" x14ac:dyDescent="0.2">
      <c r="A39" s="2"/>
      <c r="B39" s="32"/>
      <c r="C39" s="32"/>
      <c r="D39" s="32"/>
      <c r="E39" s="32"/>
      <c r="F39" s="32"/>
      <c r="G39" s="275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7"/>
      <c r="V39" s="2"/>
    </row>
    <row r="40" spans="1:22" ht="6.75" customHeight="1" x14ac:dyDescent="0.2">
      <c r="A40" s="2"/>
      <c r="B40" s="32"/>
      <c r="C40" s="32"/>
      <c r="D40" s="32"/>
      <c r="E40" s="32"/>
      <c r="F40" s="32"/>
      <c r="G40" s="106"/>
      <c r="H40" s="107"/>
      <c r="I40" s="106"/>
      <c r="J40" s="106"/>
      <c r="K40" s="106"/>
      <c r="L40" s="106"/>
      <c r="M40" s="108"/>
      <c r="N40" s="108"/>
      <c r="O40" s="108"/>
      <c r="P40" s="109"/>
      <c r="Q40" s="109"/>
      <c r="R40" s="109"/>
      <c r="S40" s="106"/>
      <c r="T40" s="106"/>
      <c r="U40" s="110"/>
      <c r="V40" s="2"/>
    </row>
    <row r="41" spans="1:22" ht="20.149999999999999" customHeight="1" x14ac:dyDescent="0.2">
      <c r="A41" s="2"/>
      <c r="B41" s="2"/>
      <c r="C41" s="111"/>
      <c r="D41" s="256" t="s">
        <v>25</v>
      </c>
      <c r="E41" s="256"/>
      <c r="F41" s="256"/>
      <c r="G41" s="257"/>
      <c r="H41" s="258"/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  <c r="U41" s="259"/>
      <c r="V41" s="2"/>
    </row>
    <row r="42" spans="1:22" ht="15.75" customHeight="1" x14ac:dyDescent="0.2">
      <c r="A42" s="2"/>
      <c r="B42" s="2"/>
      <c r="C42" s="2"/>
      <c r="D42" s="2"/>
      <c r="E42" s="2"/>
      <c r="F42" s="2"/>
      <c r="G42" s="260"/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62"/>
      <c r="V42" s="2"/>
    </row>
    <row r="43" spans="1:22" x14ac:dyDescent="0.2">
      <c r="A43" s="2"/>
      <c r="B43" s="2"/>
      <c r="C43" s="2"/>
      <c r="D43" s="2"/>
      <c r="E43" s="2"/>
      <c r="F43" s="2"/>
      <c r="G43" s="260"/>
      <c r="H43" s="261"/>
      <c r="I43" s="261"/>
      <c r="J43" s="26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262"/>
      <c r="V43" s="2"/>
    </row>
    <row r="44" spans="1:22" x14ac:dyDescent="0.2">
      <c r="A44" s="2"/>
      <c r="B44" s="2"/>
      <c r="C44" s="2"/>
      <c r="D44" s="2"/>
      <c r="E44" s="2"/>
      <c r="F44" s="2"/>
      <c r="G44" s="260"/>
      <c r="H44" s="261"/>
      <c r="I44" s="261"/>
      <c r="J44" s="261"/>
      <c r="K44" s="261"/>
      <c r="L44" s="261"/>
      <c r="M44" s="261"/>
      <c r="N44" s="261"/>
      <c r="O44" s="261"/>
      <c r="P44" s="261"/>
      <c r="Q44" s="261"/>
      <c r="R44" s="261"/>
      <c r="S44" s="261"/>
      <c r="T44" s="261"/>
      <c r="U44" s="262"/>
      <c r="V44" s="2"/>
    </row>
    <row r="45" spans="1:22" x14ac:dyDescent="0.2">
      <c r="A45" s="2"/>
      <c r="B45" s="2"/>
      <c r="C45" s="2"/>
      <c r="D45" s="2"/>
      <c r="E45" s="2"/>
      <c r="F45" s="2"/>
      <c r="G45" s="260"/>
      <c r="H45" s="261"/>
      <c r="I45" s="261"/>
      <c r="J45" s="26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2"/>
      <c r="V45" s="2"/>
    </row>
    <row r="46" spans="1:22" x14ac:dyDescent="0.2">
      <c r="A46" s="2"/>
      <c r="B46" s="2"/>
      <c r="C46" s="2"/>
      <c r="D46" s="2"/>
      <c r="E46" s="2"/>
      <c r="F46" s="2"/>
      <c r="G46" s="260"/>
      <c r="H46" s="261"/>
      <c r="I46" s="261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2"/>
      <c r="V46" s="2"/>
    </row>
    <row r="47" spans="1:22" x14ac:dyDescent="0.2">
      <c r="A47" s="2"/>
      <c r="B47" s="2"/>
      <c r="C47" s="2"/>
      <c r="D47" s="2"/>
      <c r="E47" s="2"/>
      <c r="F47" s="2"/>
      <c r="G47" s="263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5"/>
      <c r="V47" s="2"/>
    </row>
    <row r="48" spans="1:22" ht="24.75" customHeight="1" x14ac:dyDescent="0.2">
      <c r="A48" s="2"/>
      <c r="B48" s="255" t="s">
        <v>26</v>
      </c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</row>
    <row r="49" spans="1:22" ht="16.5" customHeight="1" x14ac:dyDescent="0.2">
      <c r="A49" s="2"/>
      <c r="B49" s="254" t="s">
        <v>34</v>
      </c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</row>
    <row r="50" spans="1:22" ht="18" customHeight="1" x14ac:dyDescent="0.2">
      <c r="A50" s="2"/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</row>
    <row r="51" spans="1:22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</sheetData>
  <sheetProtection algorithmName="SHA-512" hashValue="OsR3UyTsqUMKjwvKl/EUTiIII7DcVg+oAHwOJS3j+ffUZaTd5ViGpgbPzWo7bYCa5uvCJtFLFPDi4PWXelwbIA==" saltValue="vUkSmLMuNUwOzG//rhy2jQ==" spinCount="100000" sheet="1" formatCells="0"/>
  <mergeCells count="37">
    <mergeCell ref="B49:V50"/>
    <mergeCell ref="B48:V48"/>
    <mergeCell ref="D41:F41"/>
    <mergeCell ref="G41:U47"/>
    <mergeCell ref="J30:M30"/>
    <mergeCell ref="J32:M32"/>
    <mergeCell ref="B34:T34"/>
    <mergeCell ref="D35:F35"/>
    <mergeCell ref="G35:U39"/>
    <mergeCell ref="B28:G28"/>
    <mergeCell ref="B26:G26"/>
    <mergeCell ref="H26:N26"/>
    <mergeCell ref="H28:N28"/>
    <mergeCell ref="B32:I32"/>
    <mergeCell ref="B30:I30"/>
    <mergeCell ref="B22:F22"/>
    <mergeCell ref="B24:F24"/>
    <mergeCell ref="G24:T24"/>
    <mergeCell ref="L14:U14"/>
    <mergeCell ref="B15:U15"/>
    <mergeCell ref="B18:V18"/>
    <mergeCell ref="B20:T20"/>
    <mergeCell ref="G22:O22"/>
    <mergeCell ref="O2:P2"/>
    <mergeCell ref="Q2:U2"/>
    <mergeCell ref="O6:P6"/>
    <mergeCell ref="H7:J7"/>
    <mergeCell ref="L7:T8"/>
    <mergeCell ref="X8:Y8"/>
    <mergeCell ref="H13:J13"/>
    <mergeCell ref="L13:Q13"/>
    <mergeCell ref="R13:V13"/>
    <mergeCell ref="H9:J9"/>
    <mergeCell ref="L9:T10"/>
    <mergeCell ref="H11:J11"/>
    <mergeCell ref="N11:T11"/>
    <mergeCell ref="N12:T12"/>
  </mergeCells>
  <phoneticPr fontId="1"/>
  <conditionalFormatting sqref="V14">
    <cfRule type="cellIs" dxfId="16" priority="2" operator="equal">
      <formula>"文字数超過"</formula>
    </cfRule>
  </conditionalFormatting>
  <conditionalFormatting sqref="R25">
    <cfRule type="cellIs" dxfId="15" priority="1" operator="equal">
      <formula>"文字数超過"</formula>
    </cfRule>
  </conditionalFormatting>
  <dataValidations count="8">
    <dataValidation allowBlank="1" showInputMessage="1" showErrorMessage="1" prompt="▶「履歴事項全部証明書」（個人の場合は「開業届」）と同じ表記(旧字体含む)で入力_x000a_▶英数字は「半角」で入力" sqref="L7:T10"/>
    <dataValidation allowBlank="1" showInputMessage="1" showErrorMessage="1" prompt="▶「履歴事項全部証明書」（個人の場合は「開業届」）と同じ表記(旧字体含む)で入力" sqref="N12"/>
    <dataValidation allowBlank="1" showInputMessage="1" showErrorMessage="1" prompt="▶「履歴事項全部証明書」と同一の役職名を入力_x000a_例）×代表取締役社長_x000a_　　　○代表取締役_x000a_▶個人事業主は記入不要" sqref="N11"/>
    <dataValidation type="list" allowBlank="1" showInputMessage="1" showErrorMessage="1" sqref="J30:M30 J32:M32">
      <formula1>"有,なし"</formula1>
    </dataValidation>
    <dataValidation type="list" allowBlank="1" showInputMessage="1" showErrorMessage="1" sqref="G22:O22">
      <formula1>$Y$23:$Y$26</formula1>
    </dataValidation>
    <dataValidation allowBlank="1" showInputMessage="1" showErrorMessage="1" prompt="西暦年/月/日　を半角で入力_x000a_例）_x000a_2024年4月1日_x000a_→2024/4/1" sqref="Q2:U2"/>
    <dataValidation allowBlank="1" showInputMessage="1" showErrorMessage="1" prompt="半角数字で入力してください_x000a__x000a_例）03-0000-0000_x000a_＊ハイフンも入力してください" sqref="L13:Q13"/>
    <dataValidation allowBlank="1" showInputMessage="1" showErrorMessage="1" prompt="交付決定を受けた商品名（＝申請書と同一の商品名）を入力" sqref="G24:T24"/>
  </dataValidations>
  <printOptions horizontalCentered="1"/>
  <pageMargins left="0.78740157480314965" right="0.47244094488188981" top="0.39370078740157483" bottom="0.4724409448818898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9"/>
  <sheetViews>
    <sheetView showGridLines="0" view="pageBreakPreview" zoomScale="80" zoomScaleNormal="70" zoomScaleSheetLayoutView="80" workbookViewId="0">
      <selection activeCell="J1" sqref="J1"/>
    </sheetView>
  </sheetViews>
  <sheetFormatPr defaultColWidth="8.6328125" defaultRowHeight="24" customHeight="1" x14ac:dyDescent="0.2"/>
  <cols>
    <col min="1" max="1" width="4.26953125" customWidth="1"/>
    <col min="2" max="2" width="6.26953125" customWidth="1"/>
    <col min="3" max="3" width="7.7265625" customWidth="1"/>
    <col min="4" max="4" width="13.7265625" style="48" customWidth="1"/>
    <col min="5" max="5" width="4.453125" style="48" customWidth="1"/>
    <col min="6" max="6" width="13.36328125" style="48" customWidth="1"/>
    <col min="7" max="7" width="11.08984375" style="48" customWidth="1"/>
    <col min="8" max="8" width="5.90625" style="49" customWidth="1"/>
    <col min="9" max="9" width="12" style="48" customWidth="1"/>
    <col min="12" max="12" width="44" customWidth="1"/>
  </cols>
  <sheetData>
    <row r="1" spans="1:15" ht="14.25" customHeight="1" x14ac:dyDescent="0.2">
      <c r="A1" s="51" t="s">
        <v>101</v>
      </c>
      <c r="B1" s="115"/>
      <c r="C1" s="115"/>
      <c r="D1" s="57"/>
      <c r="E1" s="57"/>
      <c r="F1" s="57"/>
      <c r="G1" s="57"/>
      <c r="H1" s="116"/>
      <c r="I1" s="57"/>
      <c r="J1" s="115"/>
      <c r="K1" s="115"/>
      <c r="L1" s="115"/>
    </row>
    <row r="2" spans="1:15" ht="15" customHeight="1" x14ac:dyDescent="0.2">
      <c r="A2" s="117" t="s">
        <v>103</v>
      </c>
      <c r="B2" s="115"/>
      <c r="C2" s="115"/>
      <c r="D2" s="57"/>
      <c r="E2" s="57"/>
      <c r="F2" s="57"/>
      <c r="G2" s="57"/>
      <c r="H2" s="116"/>
      <c r="I2" s="57"/>
      <c r="J2" s="115"/>
      <c r="K2" s="115"/>
      <c r="L2" s="115"/>
    </row>
    <row r="3" spans="1:15" ht="17.25" customHeight="1" thickBot="1" x14ac:dyDescent="0.25">
      <c r="A3" s="118" t="s">
        <v>39</v>
      </c>
      <c r="B3" s="119"/>
      <c r="C3" s="119"/>
      <c r="D3" s="120"/>
      <c r="E3" s="121"/>
      <c r="F3" s="121"/>
      <c r="G3" s="121"/>
      <c r="H3" s="122"/>
      <c r="I3" s="121"/>
      <c r="J3" s="115"/>
      <c r="K3" s="115"/>
      <c r="L3" s="142" t="s">
        <v>40</v>
      </c>
      <c r="M3" s="52"/>
      <c r="N3" s="52"/>
      <c r="O3" s="52"/>
    </row>
    <row r="4" spans="1:15" s="87" customFormat="1" ht="20.149999999999999" customHeight="1" x14ac:dyDescent="0.2">
      <c r="A4" s="278"/>
      <c r="B4" s="339" t="s">
        <v>1</v>
      </c>
      <c r="C4" s="339"/>
      <c r="D4" s="340"/>
      <c r="E4" s="341"/>
      <c r="F4" s="341"/>
      <c r="G4" s="123" t="s">
        <v>41</v>
      </c>
      <c r="H4" s="342"/>
      <c r="I4" s="343"/>
      <c r="J4" s="124"/>
      <c r="K4" s="124"/>
      <c r="L4" s="143" t="s">
        <v>42</v>
      </c>
      <c r="M4" s="88"/>
      <c r="N4" s="88"/>
      <c r="O4" s="88"/>
    </row>
    <row r="5" spans="1:15" s="87" customFormat="1" ht="20.149999999999999" customHeight="1" thickBot="1" x14ac:dyDescent="0.25">
      <c r="A5" s="279"/>
      <c r="B5" s="344" t="s">
        <v>2</v>
      </c>
      <c r="C5" s="344"/>
      <c r="D5" s="345"/>
      <c r="E5" s="346"/>
      <c r="F5" s="346"/>
      <c r="G5" s="125" t="s">
        <v>27</v>
      </c>
      <c r="H5" s="304"/>
      <c r="I5" s="353"/>
      <c r="J5" s="124"/>
      <c r="K5" s="124"/>
      <c r="L5" s="143" t="s">
        <v>43</v>
      </c>
      <c r="M5" s="88"/>
      <c r="N5" s="88"/>
      <c r="O5" s="88"/>
    </row>
    <row r="6" spans="1:15" s="87" customFormat="1" ht="20.149999999999999" customHeight="1" x14ac:dyDescent="0.2">
      <c r="A6" s="355" t="s">
        <v>108</v>
      </c>
      <c r="B6" s="338" t="s">
        <v>3</v>
      </c>
      <c r="C6" s="126" t="s">
        <v>4</v>
      </c>
      <c r="D6" s="89"/>
      <c r="E6" s="127" t="s">
        <v>0</v>
      </c>
      <c r="F6" s="89"/>
      <c r="G6" s="347" t="s">
        <v>44</v>
      </c>
      <c r="H6" s="349"/>
      <c r="I6" s="350"/>
      <c r="J6" s="124"/>
      <c r="K6" s="124"/>
      <c r="L6" s="143" t="s">
        <v>45</v>
      </c>
      <c r="M6" s="88"/>
      <c r="N6" s="88"/>
      <c r="O6" s="88"/>
    </row>
    <row r="7" spans="1:15" s="87" customFormat="1" ht="20.149999999999999" customHeight="1" x14ac:dyDescent="0.2">
      <c r="A7" s="355"/>
      <c r="B7" s="338"/>
      <c r="C7" s="126" t="s">
        <v>5</v>
      </c>
      <c r="D7" s="89"/>
      <c r="E7" s="128" t="s">
        <v>0</v>
      </c>
      <c r="F7" s="89"/>
      <c r="G7" s="348"/>
      <c r="H7" s="351"/>
      <c r="I7" s="352"/>
      <c r="J7" s="124"/>
      <c r="K7" s="124"/>
      <c r="L7" s="143" t="s">
        <v>46</v>
      </c>
      <c r="M7" s="88"/>
      <c r="N7" s="88"/>
      <c r="O7" s="88"/>
    </row>
    <row r="8" spans="1:15" s="87" customFormat="1" ht="20.149999999999999" customHeight="1" thickBot="1" x14ac:dyDescent="0.25">
      <c r="A8" s="355"/>
      <c r="B8" s="327" t="s">
        <v>116</v>
      </c>
      <c r="C8" s="327"/>
      <c r="D8" s="357"/>
      <c r="E8" s="358"/>
      <c r="F8" s="359"/>
      <c r="G8" s="129" t="s">
        <v>117</v>
      </c>
      <c r="H8" s="91"/>
      <c r="I8" s="130" t="s">
        <v>118</v>
      </c>
      <c r="J8" s="124"/>
      <c r="K8" s="124"/>
      <c r="L8" s="143" t="s">
        <v>47</v>
      </c>
      <c r="M8" s="88"/>
      <c r="N8" s="88"/>
      <c r="O8" s="88"/>
    </row>
    <row r="9" spans="1:15" s="87" customFormat="1" ht="20.149999999999999" customHeight="1" x14ac:dyDescent="0.2">
      <c r="A9" s="278"/>
      <c r="B9" s="339" t="s">
        <v>1</v>
      </c>
      <c r="C9" s="339"/>
      <c r="D9" s="340"/>
      <c r="E9" s="341"/>
      <c r="F9" s="341"/>
      <c r="G9" s="123" t="s">
        <v>41</v>
      </c>
      <c r="H9" s="342"/>
      <c r="I9" s="343"/>
      <c r="J9" s="124"/>
      <c r="K9" s="124"/>
      <c r="L9" s="143" t="s">
        <v>48</v>
      </c>
      <c r="M9" s="88"/>
      <c r="N9" s="88"/>
      <c r="O9" s="88"/>
    </row>
    <row r="10" spans="1:15" s="87" customFormat="1" ht="20.149999999999999" customHeight="1" thickBot="1" x14ac:dyDescent="0.25">
      <c r="A10" s="279"/>
      <c r="B10" s="344" t="s">
        <v>2</v>
      </c>
      <c r="C10" s="344"/>
      <c r="D10" s="345"/>
      <c r="E10" s="346"/>
      <c r="F10" s="346"/>
      <c r="G10" s="125" t="s">
        <v>27</v>
      </c>
      <c r="H10" s="304"/>
      <c r="I10" s="353"/>
      <c r="J10" s="124"/>
      <c r="K10" s="124"/>
      <c r="L10" s="143" t="s">
        <v>49</v>
      </c>
      <c r="M10" s="88"/>
      <c r="N10" s="88"/>
      <c r="O10" s="88"/>
    </row>
    <row r="11" spans="1:15" s="87" customFormat="1" ht="20.149999999999999" customHeight="1" x14ac:dyDescent="0.2">
      <c r="A11" s="355" t="s">
        <v>104</v>
      </c>
      <c r="B11" s="338" t="s">
        <v>3</v>
      </c>
      <c r="C11" s="126" t="s">
        <v>4</v>
      </c>
      <c r="D11" s="89"/>
      <c r="E11" s="127" t="s">
        <v>0</v>
      </c>
      <c r="F11" s="89"/>
      <c r="G11" s="347" t="s">
        <v>44</v>
      </c>
      <c r="H11" s="349"/>
      <c r="I11" s="350"/>
      <c r="J11" s="124"/>
      <c r="K11" s="124"/>
      <c r="L11" s="143" t="s">
        <v>50</v>
      </c>
      <c r="M11" s="88"/>
      <c r="N11" s="88"/>
      <c r="O11" s="88"/>
    </row>
    <row r="12" spans="1:15" s="87" customFormat="1" ht="20.149999999999999" customHeight="1" x14ac:dyDescent="0.2">
      <c r="A12" s="355"/>
      <c r="B12" s="338"/>
      <c r="C12" s="126" t="s">
        <v>5</v>
      </c>
      <c r="D12" s="89"/>
      <c r="E12" s="128" t="s">
        <v>0</v>
      </c>
      <c r="F12" s="89"/>
      <c r="G12" s="348"/>
      <c r="H12" s="351"/>
      <c r="I12" s="352"/>
      <c r="J12" s="124"/>
      <c r="K12" s="124"/>
      <c r="L12" s="143" t="s">
        <v>51</v>
      </c>
      <c r="M12" s="88"/>
      <c r="N12" s="88"/>
      <c r="O12" s="88"/>
    </row>
    <row r="13" spans="1:15" s="87" customFormat="1" ht="20.149999999999999" customHeight="1" thickBot="1" x14ac:dyDescent="0.25">
      <c r="A13" s="355"/>
      <c r="B13" s="327" t="s">
        <v>116</v>
      </c>
      <c r="C13" s="327"/>
      <c r="D13" s="357"/>
      <c r="E13" s="358"/>
      <c r="F13" s="359"/>
      <c r="G13" s="129" t="s">
        <v>117</v>
      </c>
      <c r="H13" s="91"/>
      <c r="I13" s="130" t="s">
        <v>118</v>
      </c>
      <c r="J13" s="124"/>
      <c r="K13" s="124"/>
      <c r="L13" s="143" t="s">
        <v>52</v>
      </c>
      <c r="M13" s="88"/>
      <c r="N13" s="88"/>
      <c r="O13" s="88"/>
    </row>
    <row r="14" spans="1:15" s="87" customFormat="1" ht="20.149999999999999" customHeight="1" x14ac:dyDescent="0.2">
      <c r="A14" s="278"/>
      <c r="B14" s="339" t="s">
        <v>1</v>
      </c>
      <c r="C14" s="339"/>
      <c r="D14" s="340"/>
      <c r="E14" s="341"/>
      <c r="F14" s="341"/>
      <c r="G14" s="123" t="s">
        <v>41</v>
      </c>
      <c r="H14" s="342"/>
      <c r="I14" s="343"/>
      <c r="J14" s="124"/>
      <c r="K14" s="124"/>
      <c r="L14" s="143" t="s">
        <v>53</v>
      </c>
      <c r="M14" s="88"/>
      <c r="N14" s="88"/>
      <c r="O14" s="88"/>
    </row>
    <row r="15" spans="1:15" s="87" customFormat="1" ht="20.149999999999999" customHeight="1" thickBot="1" x14ac:dyDescent="0.25">
      <c r="A15" s="279"/>
      <c r="B15" s="344" t="s">
        <v>2</v>
      </c>
      <c r="C15" s="344"/>
      <c r="D15" s="345"/>
      <c r="E15" s="346"/>
      <c r="F15" s="346"/>
      <c r="G15" s="125" t="s">
        <v>27</v>
      </c>
      <c r="H15" s="304"/>
      <c r="I15" s="353"/>
      <c r="J15" s="124"/>
      <c r="K15" s="124"/>
      <c r="L15" s="143" t="s">
        <v>54</v>
      </c>
      <c r="M15" s="88"/>
      <c r="N15" s="88"/>
      <c r="O15" s="88"/>
    </row>
    <row r="16" spans="1:15" s="87" customFormat="1" ht="20.149999999999999" customHeight="1" x14ac:dyDescent="0.2">
      <c r="A16" s="355" t="s">
        <v>105</v>
      </c>
      <c r="B16" s="338" t="s">
        <v>3</v>
      </c>
      <c r="C16" s="126" t="s">
        <v>4</v>
      </c>
      <c r="D16" s="92"/>
      <c r="E16" s="128" t="s">
        <v>0</v>
      </c>
      <c r="F16" s="92"/>
      <c r="G16" s="347" t="s">
        <v>44</v>
      </c>
      <c r="H16" s="349"/>
      <c r="I16" s="350"/>
      <c r="J16" s="124"/>
      <c r="K16" s="124"/>
      <c r="L16" s="143" t="s">
        <v>55</v>
      </c>
      <c r="M16" s="88"/>
      <c r="N16" s="88"/>
      <c r="O16" s="88"/>
    </row>
    <row r="17" spans="1:15" s="87" customFormat="1" ht="20.149999999999999" customHeight="1" x14ac:dyDescent="0.2">
      <c r="A17" s="355"/>
      <c r="B17" s="338"/>
      <c r="C17" s="126" t="s">
        <v>5</v>
      </c>
      <c r="D17" s="89"/>
      <c r="E17" s="128" t="s">
        <v>0</v>
      </c>
      <c r="F17" s="89"/>
      <c r="G17" s="354"/>
      <c r="H17" s="351"/>
      <c r="I17" s="352"/>
      <c r="J17" s="124"/>
      <c r="K17" s="124"/>
      <c r="L17" s="143" t="s">
        <v>56</v>
      </c>
      <c r="M17" s="88"/>
      <c r="N17" s="88"/>
      <c r="O17" s="88"/>
    </row>
    <row r="18" spans="1:15" s="87" customFormat="1" ht="20.149999999999999" customHeight="1" thickBot="1" x14ac:dyDescent="0.25">
      <c r="A18" s="355"/>
      <c r="B18" s="327" t="s">
        <v>116</v>
      </c>
      <c r="C18" s="327"/>
      <c r="D18" s="357"/>
      <c r="E18" s="358"/>
      <c r="F18" s="359"/>
      <c r="G18" s="129" t="s">
        <v>117</v>
      </c>
      <c r="H18" s="91"/>
      <c r="I18" s="130" t="s">
        <v>118</v>
      </c>
      <c r="J18" s="124"/>
      <c r="K18" s="124"/>
      <c r="L18" s="143" t="s">
        <v>57</v>
      </c>
      <c r="M18" s="88"/>
      <c r="N18" s="88"/>
      <c r="O18" s="88"/>
    </row>
    <row r="19" spans="1:15" s="87" customFormat="1" ht="20.149999999999999" customHeight="1" x14ac:dyDescent="0.2">
      <c r="A19" s="278"/>
      <c r="B19" s="339" t="s">
        <v>1</v>
      </c>
      <c r="C19" s="339"/>
      <c r="D19" s="340"/>
      <c r="E19" s="341"/>
      <c r="F19" s="341"/>
      <c r="G19" s="123" t="s">
        <v>41</v>
      </c>
      <c r="H19" s="342"/>
      <c r="I19" s="343"/>
      <c r="J19" s="124"/>
      <c r="K19" s="124"/>
      <c r="L19" s="143" t="s">
        <v>58</v>
      </c>
      <c r="M19" s="88"/>
      <c r="N19" s="88"/>
      <c r="O19" s="88"/>
    </row>
    <row r="20" spans="1:15" s="87" customFormat="1" ht="20.149999999999999" customHeight="1" thickBot="1" x14ac:dyDescent="0.25">
      <c r="A20" s="279"/>
      <c r="B20" s="344" t="s">
        <v>2</v>
      </c>
      <c r="C20" s="344"/>
      <c r="D20" s="345"/>
      <c r="E20" s="346"/>
      <c r="F20" s="346"/>
      <c r="G20" s="125" t="s">
        <v>27</v>
      </c>
      <c r="H20" s="304"/>
      <c r="I20" s="353"/>
      <c r="J20" s="124"/>
      <c r="K20" s="124"/>
      <c r="L20" s="144" t="s">
        <v>59</v>
      </c>
      <c r="M20" s="88"/>
      <c r="N20" s="88"/>
      <c r="O20" s="88"/>
    </row>
    <row r="21" spans="1:15" s="87" customFormat="1" ht="20.149999999999999" customHeight="1" x14ac:dyDescent="0.2">
      <c r="A21" s="355" t="s">
        <v>106</v>
      </c>
      <c r="B21" s="338" t="s">
        <v>3</v>
      </c>
      <c r="C21" s="126" t="s">
        <v>4</v>
      </c>
      <c r="D21" s="89"/>
      <c r="E21" s="128" t="s">
        <v>0</v>
      </c>
      <c r="F21" s="89"/>
      <c r="G21" s="347" t="s">
        <v>44</v>
      </c>
      <c r="H21" s="349"/>
      <c r="I21" s="350"/>
      <c r="J21" s="124"/>
      <c r="K21" s="124"/>
      <c r="L21" s="124"/>
    </row>
    <row r="22" spans="1:15" s="87" customFormat="1" ht="20.149999999999999" customHeight="1" x14ac:dyDescent="0.2">
      <c r="A22" s="355"/>
      <c r="B22" s="338"/>
      <c r="C22" s="126" t="s">
        <v>5</v>
      </c>
      <c r="D22" s="89"/>
      <c r="E22" s="128" t="s">
        <v>0</v>
      </c>
      <c r="F22" s="89"/>
      <c r="G22" s="354"/>
      <c r="H22" s="351"/>
      <c r="I22" s="352"/>
      <c r="J22" s="124"/>
      <c r="K22" s="124"/>
      <c r="L22" s="124"/>
    </row>
    <row r="23" spans="1:15" s="87" customFormat="1" ht="20.149999999999999" customHeight="1" thickBot="1" x14ac:dyDescent="0.25">
      <c r="A23" s="355"/>
      <c r="B23" s="327" t="s">
        <v>116</v>
      </c>
      <c r="C23" s="327"/>
      <c r="D23" s="357"/>
      <c r="E23" s="358"/>
      <c r="F23" s="359"/>
      <c r="G23" s="129" t="s">
        <v>117</v>
      </c>
      <c r="H23" s="91"/>
      <c r="I23" s="130" t="s">
        <v>118</v>
      </c>
      <c r="J23" s="124"/>
      <c r="K23" s="124"/>
      <c r="L23" s="124"/>
    </row>
    <row r="24" spans="1:15" s="87" customFormat="1" ht="20.149999999999999" customHeight="1" x14ac:dyDescent="0.2">
      <c r="A24" s="278"/>
      <c r="B24" s="339" t="s">
        <v>1</v>
      </c>
      <c r="C24" s="339"/>
      <c r="D24" s="340"/>
      <c r="E24" s="341"/>
      <c r="F24" s="341"/>
      <c r="G24" s="123" t="s">
        <v>41</v>
      </c>
      <c r="H24" s="342"/>
      <c r="I24" s="343"/>
      <c r="J24" s="124"/>
      <c r="K24" s="124"/>
      <c r="L24" s="124"/>
    </row>
    <row r="25" spans="1:15" s="87" customFormat="1" ht="20.149999999999999" customHeight="1" thickBot="1" x14ac:dyDescent="0.25">
      <c r="A25" s="279"/>
      <c r="B25" s="344" t="s">
        <v>2</v>
      </c>
      <c r="C25" s="344"/>
      <c r="D25" s="345"/>
      <c r="E25" s="346"/>
      <c r="F25" s="346"/>
      <c r="G25" s="125" t="s">
        <v>27</v>
      </c>
      <c r="H25" s="304"/>
      <c r="I25" s="353"/>
      <c r="J25" s="124"/>
      <c r="K25" s="124"/>
      <c r="L25" s="124"/>
    </row>
    <row r="26" spans="1:15" s="87" customFormat="1" ht="20.149999999999999" customHeight="1" x14ac:dyDescent="0.2">
      <c r="A26" s="355" t="s">
        <v>107</v>
      </c>
      <c r="B26" s="338" t="s">
        <v>3</v>
      </c>
      <c r="C26" s="126" t="s">
        <v>4</v>
      </c>
      <c r="D26" s="90"/>
      <c r="E26" s="128" t="s">
        <v>0</v>
      </c>
      <c r="F26" s="90"/>
      <c r="G26" s="347" t="s">
        <v>44</v>
      </c>
      <c r="H26" s="349"/>
      <c r="I26" s="350"/>
      <c r="J26" s="124"/>
      <c r="K26" s="124"/>
      <c r="L26" s="124"/>
    </row>
    <row r="27" spans="1:15" s="87" customFormat="1" ht="20.149999999999999" customHeight="1" x14ac:dyDescent="0.2">
      <c r="A27" s="355"/>
      <c r="B27" s="338"/>
      <c r="C27" s="126" t="s">
        <v>5</v>
      </c>
      <c r="D27" s="89"/>
      <c r="E27" s="128" t="s">
        <v>0</v>
      </c>
      <c r="F27" s="89"/>
      <c r="G27" s="348"/>
      <c r="H27" s="351"/>
      <c r="I27" s="352"/>
      <c r="J27" s="124"/>
      <c r="K27" s="124"/>
      <c r="L27" s="124"/>
    </row>
    <row r="28" spans="1:15" s="87" customFormat="1" ht="20.149999999999999" customHeight="1" thickBot="1" x14ac:dyDescent="0.25">
      <c r="A28" s="356"/>
      <c r="B28" s="327" t="s">
        <v>116</v>
      </c>
      <c r="C28" s="327"/>
      <c r="D28" s="357"/>
      <c r="E28" s="358"/>
      <c r="F28" s="359"/>
      <c r="G28" s="129" t="s">
        <v>117</v>
      </c>
      <c r="H28" s="91"/>
      <c r="I28" s="130" t="s">
        <v>118</v>
      </c>
      <c r="J28" s="124"/>
      <c r="K28" s="124"/>
      <c r="L28" s="124"/>
    </row>
    <row r="29" spans="1:15" s="87" customFormat="1" ht="20.149999999999999" customHeight="1" x14ac:dyDescent="0.2">
      <c r="A29" s="278"/>
      <c r="B29" s="328" t="s">
        <v>28</v>
      </c>
      <c r="C29" s="329"/>
      <c r="D29" s="330"/>
      <c r="E29" s="331"/>
      <c r="F29" s="331"/>
      <c r="G29" s="131" t="s">
        <v>61</v>
      </c>
      <c r="H29" s="332"/>
      <c r="I29" s="333"/>
      <c r="J29" s="124"/>
      <c r="K29" s="124"/>
      <c r="L29" s="124"/>
    </row>
    <row r="30" spans="1:15" s="87" customFormat="1" ht="20.149999999999999" customHeight="1" thickBot="1" x14ac:dyDescent="0.25">
      <c r="A30" s="279"/>
      <c r="B30" s="334" t="s">
        <v>29</v>
      </c>
      <c r="C30" s="334"/>
      <c r="D30" s="335"/>
      <c r="E30" s="335"/>
      <c r="F30" s="335"/>
      <c r="G30" s="132" t="s">
        <v>62</v>
      </c>
      <c r="H30" s="336"/>
      <c r="I30" s="337"/>
      <c r="J30" s="124"/>
      <c r="K30" s="124"/>
      <c r="L30" s="124"/>
    </row>
    <row r="31" spans="1:15" s="87" customFormat="1" ht="20.149999999999999" customHeight="1" thickBot="1" x14ac:dyDescent="0.25">
      <c r="A31" s="133" t="s">
        <v>60</v>
      </c>
      <c r="B31" s="314" t="s">
        <v>30</v>
      </c>
      <c r="C31" s="315"/>
      <c r="D31" s="316"/>
      <c r="E31" s="317"/>
      <c r="F31" s="317"/>
      <c r="G31" s="134" t="s">
        <v>63</v>
      </c>
      <c r="H31" s="318"/>
      <c r="I31" s="319"/>
      <c r="J31" s="124"/>
      <c r="K31" s="124"/>
      <c r="L31" s="124"/>
    </row>
    <row r="32" spans="1:15" s="87" customFormat="1" ht="20.149999999999999" customHeight="1" x14ac:dyDescent="0.2">
      <c r="A32" s="278"/>
      <c r="B32" s="285" t="s">
        <v>31</v>
      </c>
      <c r="C32" s="286"/>
      <c r="D32" s="287"/>
      <c r="E32" s="288"/>
      <c r="F32" s="289"/>
      <c r="G32" s="135" t="s">
        <v>64</v>
      </c>
      <c r="H32" s="320"/>
      <c r="I32" s="321"/>
      <c r="J32" s="136"/>
      <c r="K32" s="124"/>
      <c r="L32" s="145" t="s">
        <v>65</v>
      </c>
    </row>
    <row r="33" spans="1:42" s="87" customFormat="1" ht="20.149999999999999" customHeight="1" thickBot="1" x14ac:dyDescent="0.25">
      <c r="A33" s="279"/>
      <c r="B33" s="322" t="s">
        <v>66</v>
      </c>
      <c r="C33" s="323"/>
      <c r="D33" s="324"/>
      <c r="E33" s="325"/>
      <c r="F33" s="325"/>
      <c r="G33" s="325"/>
      <c r="H33" s="325"/>
      <c r="I33" s="326"/>
      <c r="J33" s="136"/>
      <c r="K33" s="124"/>
      <c r="L33" s="145" t="s">
        <v>67</v>
      </c>
    </row>
    <row r="34" spans="1:42" s="87" customFormat="1" ht="20.149999999999999" customHeight="1" x14ac:dyDescent="0.2">
      <c r="A34" s="137" t="s">
        <v>122</v>
      </c>
      <c r="B34" s="280" t="s">
        <v>121</v>
      </c>
      <c r="C34" s="281"/>
      <c r="D34" s="282"/>
      <c r="E34" s="283"/>
      <c r="F34" s="284"/>
      <c r="G34" s="284"/>
      <c r="H34" s="284"/>
      <c r="I34" s="138"/>
      <c r="J34" s="136"/>
      <c r="K34" s="124"/>
      <c r="L34" s="145" t="s">
        <v>119</v>
      </c>
      <c r="AB34" s="87" t="s">
        <v>68</v>
      </c>
      <c r="AC34" s="87" t="s">
        <v>69</v>
      </c>
      <c r="AD34" s="87" t="s">
        <v>70</v>
      </c>
      <c r="AE34" s="87" t="s">
        <v>71</v>
      </c>
      <c r="AF34" s="87" t="s">
        <v>72</v>
      </c>
      <c r="AG34" s="87" t="s">
        <v>73</v>
      </c>
      <c r="AH34" s="87" t="s">
        <v>74</v>
      </c>
      <c r="AI34" s="87" t="s">
        <v>75</v>
      </c>
      <c r="AJ34" s="87" t="s">
        <v>76</v>
      </c>
      <c r="AK34" s="87" t="s">
        <v>77</v>
      </c>
      <c r="AL34" s="87" t="s">
        <v>78</v>
      </c>
      <c r="AM34" s="87" t="s">
        <v>79</v>
      </c>
      <c r="AN34" s="87" t="s">
        <v>80</v>
      </c>
      <c r="AO34" s="87" t="s">
        <v>81</v>
      </c>
      <c r="AP34" s="87" t="s">
        <v>82</v>
      </c>
    </row>
    <row r="35" spans="1:42" ht="22.5" customHeight="1" x14ac:dyDescent="0.2">
      <c r="A35" s="290" t="s">
        <v>83</v>
      </c>
      <c r="B35" s="291"/>
      <c r="C35" s="292"/>
      <c r="D35" s="139" t="s">
        <v>32</v>
      </c>
      <c r="E35" s="299"/>
      <c r="F35" s="300"/>
      <c r="G35" s="301" t="s">
        <v>84</v>
      </c>
      <c r="H35" s="302"/>
      <c r="I35" s="303"/>
      <c r="J35" s="115"/>
      <c r="K35" s="115"/>
      <c r="L35" s="146" t="s">
        <v>120</v>
      </c>
    </row>
    <row r="36" spans="1:42" ht="24" customHeight="1" x14ac:dyDescent="0.2">
      <c r="A36" s="293"/>
      <c r="B36" s="294"/>
      <c r="C36" s="295"/>
      <c r="D36" s="140" t="s">
        <v>85</v>
      </c>
      <c r="E36" s="304"/>
      <c r="F36" s="305"/>
      <c r="G36" s="306"/>
      <c r="H36" s="307"/>
      <c r="I36" s="308"/>
      <c r="J36" s="115"/>
      <c r="K36" s="115"/>
      <c r="L36" s="115"/>
    </row>
    <row r="37" spans="1:42" ht="24" customHeight="1" x14ac:dyDescent="0.2">
      <c r="A37" s="296"/>
      <c r="B37" s="297"/>
      <c r="C37" s="298"/>
      <c r="D37" s="141" t="s">
        <v>86</v>
      </c>
      <c r="E37" s="309"/>
      <c r="F37" s="310"/>
      <c r="G37" s="311"/>
      <c r="H37" s="312"/>
      <c r="I37" s="313"/>
      <c r="J37" s="115"/>
      <c r="K37" s="115"/>
      <c r="L37" s="115"/>
    </row>
    <row r="39" spans="1:42" ht="24" customHeight="1" x14ac:dyDescent="0.2">
      <c r="D39" s="53"/>
    </row>
  </sheetData>
  <sheetProtection algorithmName="SHA-512" hashValue="Ukw1bP24Pjx8OXXI36oE8oS0pqPmsD5OWTACFcsJKbn/qAOHKBjG4o9dVUcTtvacI3KRTDLAWUqDy+UhK91Snw==" saltValue="iDDNuBnR3a0vAmMjRLSL9Q==" spinCount="100000" sheet="1" objects="1" scenarios="1"/>
  <mergeCells count="90">
    <mergeCell ref="A24:A25"/>
    <mergeCell ref="A26:A28"/>
    <mergeCell ref="A29:A30"/>
    <mergeCell ref="D8:F8"/>
    <mergeCell ref="D13:F13"/>
    <mergeCell ref="D18:F18"/>
    <mergeCell ref="D23:F23"/>
    <mergeCell ref="D28:F28"/>
    <mergeCell ref="A14:A15"/>
    <mergeCell ref="B14:C14"/>
    <mergeCell ref="D14:F14"/>
    <mergeCell ref="A6:A8"/>
    <mergeCell ref="B11:B12"/>
    <mergeCell ref="A9:A10"/>
    <mergeCell ref="A11:A13"/>
    <mergeCell ref="B8:C8"/>
    <mergeCell ref="B10:C10"/>
    <mergeCell ref="D10:F10"/>
    <mergeCell ref="H10:I10"/>
    <mergeCell ref="H4:I4"/>
    <mergeCell ref="B5:C5"/>
    <mergeCell ref="D5:F5"/>
    <mergeCell ref="H5:I5"/>
    <mergeCell ref="B6:B7"/>
    <mergeCell ref="G6:G7"/>
    <mergeCell ref="H6:I7"/>
    <mergeCell ref="B4:C4"/>
    <mergeCell ref="D4:F4"/>
    <mergeCell ref="B13:C13"/>
    <mergeCell ref="A4:A5"/>
    <mergeCell ref="A16:A18"/>
    <mergeCell ref="H20:I20"/>
    <mergeCell ref="B21:B22"/>
    <mergeCell ref="G21:G22"/>
    <mergeCell ref="H21:I22"/>
    <mergeCell ref="A19:A20"/>
    <mergeCell ref="A21:A23"/>
    <mergeCell ref="H14:I14"/>
    <mergeCell ref="B15:C15"/>
    <mergeCell ref="G11:G12"/>
    <mergeCell ref="H11:I12"/>
    <mergeCell ref="B9:C9"/>
    <mergeCell ref="D9:F9"/>
    <mergeCell ref="H9:I9"/>
    <mergeCell ref="H15:I15"/>
    <mergeCell ref="B16:B17"/>
    <mergeCell ref="G16:G17"/>
    <mergeCell ref="H16:I17"/>
    <mergeCell ref="B18:C18"/>
    <mergeCell ref="D15:F15"/>
    <mergeCell ref="B26:B27"/>
    <mergeCell ref="B19:C19"/>
    <mergeCell ref="D19:F19"/>
    <mergeCell ref="H19:I19"/>
    <mergeCell ref="B20:C20"/>
    <mergeCell ref="D20:F20"/>
    <mergeCell ref="G26:G27"/>
    <mergeCell ref="H26:I27"/>
    <mergeCell ref="B23:C23"/>
    <mergeCell ref="B24:C24"/>
    <mergeCell ref="D24:F24"/>
    <mergeCell ref="H24:I24"/>
    <mergeCell ref="B25:C25"/>
    <mergeCell ref="D25:F25"/>
    <mergeCell ref="H25:I25"/>
    <mergeCell ref="B28:C28"/>
    <mergeCell ref="B29:C29"/>
    <mergeCell ref="D29:F29"/>
    <mergeCell ref="H29:I29"/>
    <mergeCell ref="B30:C30"/>
    <mergeCell ref="D30:F30"/>
    <mergeCell ref="H30:I30"/>
    <mergeCell ref="B31:C31"/>
    <mergeCell ref="D31:F31"/>
    <mergeCell ref="H31:I31"/>
    <mergeCell ref="H32:I32"/>
    <mergeCell ref="B33:C33"/>
    <mergeCell ref="D33:I33"/>
    <mergeCell ref="A35:C37"/>
    <mergeCell ref="E35:F35"/>
    <mergeCell ref="G35:I35"/>
    <mergeCell ref="E36:F36"/>
    <mergeCell ref="G36:I36"/>
    <mergeCell ref="E37:F37"/>
    <mergeCell ref="G37:I37"/>
    <mergeCell ref="A32:A33"/>
    <mergeCell ref="B34:D34"/>
    <mergeCell ref="E34:H34"/>
    <mergeCell ref="B32:C32"/>
    <mergeCell ref="D32:F32"/>
  </mergeCells>
  <phoneticPr fontId="1"/>
  <conditionalFormatting sqref="A4:A5">
    <cfRule type="cellIs" dxfId="14" priority="7" operator="equal">
      <formula>"追加"</formula>
    </cfRule>
  </conditionalFormatting>
  <conditionalFormatting sqref="A9:A10">
    <cfRule type="cellIs" dxfId="13" priority="6" operator="equal">
      <formula>"追加"</formula>
    </cfRule>
  </conditionalFormatting>
  <conditionalFormatting sqref="A14:A15">
    <cfRule type="cellIs" dxfId="12" priority="5" operator="equal">
      <formula>"追加"</formula>
    </cfRule>
  </conditionalFormatting>
  <conditionalFormatting sqref="A19:A20">
    <cfRule type="cellIs" dxfId="11" priority="4" operator="equal">
      <formula>"追加"</formula>
    </cfRule>
  </conditionalFormatting>
  <conditionalFormatting sqref="A24:A25">
    <cfRule type="cellIs" dxfId="10" priority="3" operator="equal">
      <formula>"追加"</formula>
    </cfRule>
  </conditionalFormatting>
  <conditionalFormatting sqref="A29:A30">
    <cfRule type="cellIs" dxfId="9" priority="2" operator="equal">
      <formula>"追加"</formula>
    </cfRule>
  </conditionalFormatting>
  <conditionalFormatting sqref="A32:A33">
    <cfRule type="cellIs" dxfId="8" priority="1" operator="equal">
      <formula>"追加"</formula>
    </cfRule>
  </conditionalFormatting>
  <dataValidations count="10">
    <dataValidation type="list" allowBlank="1" showInputMessage="1" showErrorMessage="1" sqref="D4:F4 D19:F19 D14:F14 D9:F9 D24:F24">
      <formula1>$L$3:$L$20</formula1>
    </dataValidation>
    <dataValidation type="list" allowBlank="1" showInputMessage="1" showErrorMessage="1" prompt="プルダウンして選択" sqref="H15 H10 H5 H20 H25">
      <formula1>"自社単独ブース,共同出展,パビリオン,共同出展＋パビリオン"</formula1>
    </dataValidation>
    <dataValidation type="list" allowBlank="1" showInputMessage="1" showErrorMessage="1" sqref="D29:F29">
      <formula1>ECサイト</formula1>
    </dataValidation>
    <dataValidation allowBlank="1" showInputMessage="1" showErrorMessage="1" prompt="西暦年/月/日　を半角で入力_x000a_例）_x000a_2024年4月1日_x000a_→2024/4/1_x000a_" sqref="F6:F7 F26:F27 F11:F12 D6:D7 F17 D11:D12 F21:F22 D17 D26:D27 D21:D22"/>
    <dataValidation type="list" allowBlank="1" showInputMessage="1" showErrorMessage="1" sqref="A4:A5 A9:A10 A14:A15 A19:A20 A24:A25 A29:A30 A32:A33">
      <formula1>"申請済,追加"</formula1>
    </dataValidation>
    <dataValidation type="list" allowBlank="1" showInputMessage="1" showErrorMessage="1" sqref="E35:F37">
      <formula1>"変更なし,新規に申請する,増額する/減額する"</formula1>
    </dataValidation>
    <dataValidation type="list" allowBlank="1" showInputMessage="1" showErrorMessage="1" sqref="D32:F32">
      <formula1>$L$32:$L$35</formula1>
    </dataValidation>
    <dataValidation type="list" allowBlank="1" showInputMessage="1" showErrorMessage="1" sqref="E34:H34">
      <formula1>"ガイドラインに基づく配慮に取り組む"</formula1>
    </dataValidation>
    <dataValidation allowBlank="1" showInputMessage="1" showErrorMessage="1" prompt="▼リアル展示会▼_x000a_西暦年/月/日　を半角で入力　_x000a_例）2024年4月1日_x000a_→2024/4/1" sqref="D16 F16"/>
    <dataValidation allowBlank="1" showInputMessage="1" showErrorMessage="1" prompt="西暦年/月/日　を半角で入力_x000a_例）_x000a_2024年4月1日_x000a_→2024/4/1" sqref="H32:I32"/>
  </dataValidations>
  <pageMargins left="0.70866141732283472" right="0.70866141732283472" top="0.39370078740157483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view="pageBreakPreview" zoomScale="80" zoomScaleNormal="70" zoomScaleSheetLayoutView="80" workbookViewId="0">
      <selection activeCell="H1" sqref="H1"/>
    </sheetView>
  </sheetViews>
  <sheetFormatPr defaultColWidth="8.6328125" defaultRowHeight="13" x14ac:dyDescent="0.2"/>
  <cols>
    <col min="1" max="1" width="11.36328125" customWidth="1"/>
    <col min="2" max="2" width="12.26953125" style="48" customWidth="1"/>
    <col min="3" max="3" width="12.7265625" customWidth="1"/>
    <col min="4" max="4" width="12.26953125" customWidth="1"/>
    <col min="5" max="5" width="12.7265625" customWidth="1"/>
    <col min="6" max="6" width="13.7265625" customWidth="1"/>
    <col min="7" max="7" width="13.26953125" customWidth="1"/>
  </cols>
  <sheetData>
    <row r="1" spans="1:10" ht="16.5" customHeight="1" x14ac:dyDescent="0.2">
      <c r="A1" s="51" t="s">
        <v>38</v>
      </c>
      <c r="B1" s="57"/>
      <c r="C1" s="115"/>
      <c r="D1" s="115"/>
      <c r="E1" s="115"/>
      <c r="F1" s="115"/>
      <c r="G1" s="115"/>
    </row>
    <row r="2" spans="1:10" ht="15.75" customHeight="1" x14ac:dyDescent="0.2">
      <c r="A2" s="367" t="s">
        <v>102</v>
      </c>
      <c r="B2" s="367"/>
      <c r="C2" s="367"/>
      <c r="D2" s="367"/>
      <c r="E2" s="367"/>
      <c r="F2" s="367"/>
      <c r="G2" s="367"/>
    </row>
    <row r="3" spans="1:10" ht="16.5" customHeight="1" x14ac:dyDescent="0.2">
      <c r="A3" s="368" t="s">
        <v>95</v>
      </c>
      <c r="B3" s="368"/>
      <c r="C3" s="368"/>
      <c r="D3" s="368"/>
      <c r="E3" s="368"/>
      <c r="F3" s="150"/>
      <c r="G3" s="151" t="s">
        <v>87</v>
      </c>
    </row>
    <row r="4" spans="1:10" ht="15" customHeight="1" x14ac:dyDescent="0.2">
      <c r="A4" s="384"/>
      <c r="B4" s="385"/>
      <c r="C4" s="60" t="s">
        <v>126</v>
      </c>
      <c r="D4" s="61" t="s">
        <v>127</v>
      </c>
      <c r="E4" s="62" t="s">
        <v>128</v>
      </c>
      <c r="F4" s="63" t="s">
        <v>129</v>
      </c>
      <c r="G4" s="64" t="s">
        <v>130</v>
      </c>
    </row>
    <row r="5" spans="1:10" ht="21.75" customHeight="1" x14ac:dyDescent="0.2">
      <c r="A5" s="378" t="s">
        <v>131</v>
      </c>
      <c r="B5" s="152" t="s">
        <v>96</v>
      </c>
      <c r="C5" s="80"/>
      <c r="D5" s="65"/>
      <c r="E5" s="66"/>
      <c r="F5" s="67"/>
      <c r="G5" s="68"/>
      <c r="J5" s="54"/>
    </row>
    <row r="6" spans="1:10" ht="21.75" customHeight="1" x14ac:dyDescent="0.2">
      <c r="A6" s="382"/>
      <c r="B6" s="153" t="s">
        <v>97</v>
      </c>
      <c r="C6" s="81"/>
      <c r="D6" s="65"/>
      <c r="E6" s="66"/>
      <c r="F6" s="66"/>
      <c r="G6" s="69"/>
    </row>
    <row r="7" spans="1:10" ht="21.75" customHeight="1" x14ac:dyDescent="0.2">
      <c r="A7" s="382"/>
      <c r="B7" s="153" t="s">
        <v>132</v>
      </c>
      <c r="C7" s="82"/>
      <c r="D7" s="70"/>
      <c r="E7" s="71"/>
      <c r="F7" s="71"/>
      <c r="G7" s="72"/>
    </row>
    <row r="8" spans="1:10" ht="21.75" customHeight="1" x14ac:dyDescent="0.2">
      <c r="A8" s="383"/>
      <c r="B8" s="154" t="s">
        <v>5</v>
      </c>
      <c r="C8" s="83"/>
      <c r="D8" s="73"/>
      <c r="E8" s="74"/>
      <c r="F8" s="75"/>
      <c r="G8" s="76"/>
    </row>
    <row r="9" spans="1:10" ht="21.75" customHeight="1" x14ac:dyDescent="0.2">
      <c r="A9" s="386" t="s">
        <v>94</v>
      </c>
      <c r="B9" s="387"/>
      <c r="C9" s="84" t="str">
        <f>IF(C5+C6+C7+C8=0,"",SUM($C$5:$C$8))</f>
        <v/>
      </c>
      <c r="D9" s="77" t="str">
        <f>IF(D5+D6+D7+D8=0,"",SUM($D$5:$D$8))</f>
        <v/>
      </c>
      <c r="E9" s="78" t="str">
        <f>IF(E5+E6+E7+E8=0,"",SUM($E$5:$E$8))</f>
        <v/>
      </c>
      <c r="F9" s="78" t="str">
        <f>IF(F5+F6+F7+F8=0,"",SUM($F$5:$F$8))</f>
        <v/>
      </c>
      <c r="G9" s="79" t="str">
        <f>IF(G5+G6+G7+G8=0,"",SUM($G$5:$G$8))</f>
        <v/>
      </c>
    </row>
    <row r="10" spans="1:10" ht="12" customHeight="1" x14ac:dyDescent="0.2">
      <c r="A10" s="155"/>
      <c r="B10" s="156"/>
      <c r="C10" s="157"/>
      <c r="D10" s="115"/>
      <c r="E10" s="115"/>
      <c r="F10" s="115"/>
      <c r="G10" s="115"/>
    </row>
    <row r="11" spans="1:10" ht="21.75" customHeight="1" x14ac:dyDescent="0.2">
      <c r="A11" s="378" t="s">
        <v>123</v>
      </c>
      <c r="B11" s="379"/>
      <c r="C11" s="59"/>
      <c r="D11" s="115"/>
      <c r="E11" s="390" t="s">
        <v>124</v>
      </c>
      <c r="F11" s="158" t="s">
        <v>88</v>
      </c>
      <c r="G11" s="172"/>
    </row>
    <row r="12" spans="1:10" ht="21.65" customHeight="1" x14ac:dyDescent="0.2">
      <c r="A12" s="380" t="s">
        <v>125</v>
      </c>
      <c r="B12" s="381"/>
      <c r="C12" s="59"/>
      <c r="D12" s="115"/>
      <c r="E12" s="391"/>
      <c r="F12" s="159" t="s">
        <v>33</v>
      </c>
      <c r="G12" s="72"/>
    </row>
    <row r="13" spans="1:10" ht="21.75" customHeight="1" x14ac:dyDescent="0.2">
      <c r="A13" s="115"/>
      <c r="B13" s="115"/>
      <c r="C13" s="57"/>
      <c r="D13" s="115"/>
      <c r="E13" s="391"/>
      <c r="F13" s="160" t="s">
        <v>98</v>
      </c>
      <c r="G13" s="173"/>
    </row>
    <row r="14" spans="1:10" ht="21.75" customHeight="1" x14ac:dyDescent="0.2">
      <c r="A14" s="115"/>
      <c r="B14" s="115"/>
      <c r="C14" s="57"/>
      <c r="D14" s="115"/>
      <c r="E14" s="388" t="s">
        <v>94</v>
      </c>
      <c r="F14" s="389"/>
      <c r="G14" s="58" t="str">
        <f>IF(G11+G2+G13=0,"",SUM($G$11:$G$13))</f>
        <v/>
      </c>
    </row>
    <row r="15" spans="1:10" s="50" customFormat="1" ht="13.5" customHeight="1" x14ac:dyDescent="0.2">
      <c r="A15" s="161"/>
      <c r="B15" s="116"/>
      <c r="C15" s="161"/>
      <c r="D15" s="161"/>
      <c r="E15" s="162"/>
      <c r="F15" s="162"/>
      <c r="G15" s="55"/>
    </row>
    <row r="16" spans="1:10" ht="19.5" customHeight="1" x14ac:dyDescent="0.2">
      <c r="A16" s="162"/>
      <c r="B16" s="163"/>
      <c r="C16" s="369"/>
      <c r="D16" s="369"/>
      <c r="E16" s="164" t="s">
        <v>89</v>
      </c>
      <c r="F16" s="165">
        <v>0.66666666666666663</v>
      </c>
      <c r="G16" s="115"/>
    </row>
    <row r="17" spans="1:7" ht="15.75" customHeight="1" x14ac:dyDescent="0.2">
      <c r="A17" s="374" t="s">
        <v>90</v>
      </c>
      <c r="B17" s="375"/>
      <c r="C17" s="372" t="s">
        <v>99</v>
      </c>
      <c r="D17" s="373"/>
      <c r="E17" s="364" t="s">
        <v>100</v>
      </c>
      <c r="F17" s="365"/>
      <c r="G17" s="366"/>
    </row>
    <row r="18" spans="1:7" ht="11.25" customHeight="1" x14ac:dyDescent="0.5">
      <c r="A18" s="376"/>
      <c r="B18" s="377"/>
      <c r="C18" s="370" t="s">
        <v>144</v>
      </c>
      <c r="D18" s="371"/>
      <c r="E18" s="177"/>
      <c r="F18" s="178"/>
      <c r="G18" s="179" t="s">
        <v>144</v>
      </c>
    </row>
    <row r="19" spans="1:7" ht="12.75" customHeight="1" x14ac:dyDescent="0.2">
      <c r="A19" s="166"/>
      <c r="B19" s="167" t="s">
        <v>91</v>
      </c>
      <c r="C19" s="176" t="s">
        <v>145</v>
      </c>
      <c r="D19" s="181" t="s">
        <v>147</v>
      </c>
      <c r="E19" s="176" t="s">
        <v>145</v>
      </c>
      <c r="F19" s="180" t="s">
        <v>146</v>
      </c>
      <c r="G19" s="182" t="s">
        <v>148</v>
      </c>
    </row>
    <row r="20" spans="1:7" ht="21.75" customHeight="1" x14ac:dyDescent="0.2">
      <c r="A20" s="397" t="s">
        <v>92</v>
      </c>
      <c r="B20" s="85" t="s">
        <v>93</v>
      </c>
      <c r="C20" s="183"/>
      <c r="D20" s="402"/>
      <c r="E20" s="184" t="str">
        <f>IF(AND(C5="",D5="",E5="",F5="",G5=""),"",SUM($C$5:$G$5))</f>
        <v/>
      </c>
      <c r="F20" s="185" t="str">
        <f>IF(E20="","",IF((ROUNDDOWN(E20*$F$16,-3))&gt;D31,D31,ROUNDDOWN(E20*$F$16,-3)))</f>
        <v/>
      </c>
      <c r="G20" s="360" t="s">
        <v>139</v>
      </c>
    </row>
    <row r="21" spans="1:7" ht="21.75" customHeight="1" x14ac:dyDescent="0.2">
      <c r="A21" s="398"/>
      <c r="B21" s="86" t="s">
        <v>133</v>
      </c>
      <c r="C21" s="186"/>
      <c r="D21" s="395"/>
      <c r="E21" s="187" t="str">
        <f>IF(AND(C6="",D6="",E6="",F6="",G6=""),"",SUM($C$6:$G$6))</f>
        <v/>
      </c>
      <c r="F21" s="188" t="str">
        <f>IF(E21="","",IF((ROUNDDOWN(E21*$F$16,-3))&gt;D31,D31,ROUNDDOWN(E21*$F$16,-3)))</f>
        <v/>
      </c>
      <c r="G21" s="361"/>
    </row>
    <row r="22" spans="1:7" ht="21.75" customHeight="1" x14ac:dyDescent="0.2">
      <c r="A22" s="398"/>
      <c r="B22" s="86" t="s">
        <v>134</v>
      </c>
      <c r="C22" s="189"/>
      <c r="D22" s="395"/>
      <c r="E22" s="190" t="str">
        <f>IF(AND(C7="",D7="",E7="",F7="",G7=""),"",SUM($C$7:$G$7))</f>
        <v/>
      </c>
      <c r="F22" s="191" t="str">
        <f>IF(E22="","",IF((ROUNDDOWN(E22*$F$16,-3))&gt;D31,D31,ROUNDDOWN(E22*$F$16,-3)))</f>
        <v/>
      </c>
      <c r="G22" s="361"/>
    </row>
    <row r="23" spans="1:7" ht="21.75" customHeight="1" x14ac:dyDescent="0.2">
      <c r="A23" s="399"/>
      <c r="B23" s="86" t="s">
        <v>5</v>
      </c>
      <c r="C23" s="189"/>
      <c r="D23" s="395"/>
      <c r="E23" s="187" t="str">
        <f>IF(AND(C8="",D8="",E8="",F8="",G8=""),"",SUM($C$8:$G$8))</f>
        <v/>
      </c>
      <c r="F23" s="185" t="str">
        <f>IF(E23="","",IF((ROUNDDOWN(E23*$F$16,-3))&gt;200000,200000,ROUNDDOWN(E23*$F$16,-3)))</f>
        <v/>
      </c>
      <c r="G23" s="361"/>
    </row>
    <row r="24" spans="1:7" ht="21.75" customHeight="1" x14ac:dyDescent="0.2">
      <c r="A24" s="400" t="s">
        <v>123</v>
      </c>
      <c r="B24" s="401"/>
      <c r="C24" s="192"/>
      <c r="D24" s="395"/>
      <c r="E24" s="193" t="str">
        <f>IF(C11="","",C11)</f>
        <v/>
      </c>
      <c r="F24" s="191" t="str">
        <f>IF(E24="","",IF((ROUNDDOWN(E24*$F$16,-3))&gt;200000,200000,ROUNDDOWN(E24*$F$16,-3)))</f>
        <v/>
      </c>
      <c r="G24" s="361"/>
    </row>
    <row r="25" spans="1:7" ht="21.75" customHeight="1" thickBot="1" x14ac:dyDescent="0.25">
      <c r="A25" s="408" t="s">
        <v>125</v>
      </c>
      <c r="B25" s="409"/>
      <c r="C25" s="192"/>
      <c r="D25" s="396"/>
      <c r="E25" s="193" t="str">
        <f>IF(C12="","",C12)</f>
        <v/>
      </c>
      <c r="F25" s="194" t="str">
        <f>IF(E25="","",IF((ROUNDDOWN(E25*$F$16,-3))&gt;200000,200000,ROUNDDOWN(E25*$F$16,-3)))</f>
        <v/>
      </c>
      <c r="G25" s="362"/>
    </row>
    <row r="26" spans="1:7" ht="29.25" customHeight="1" thickBot="1" x14ac:dyDescent="0.25">
      <c r="A26" s="410" t="s">
        <v>135</v>
      </c>
      <c r="B26" s="411"/>
      <c r="C26" s="195"/>
      <c r="D26" s="196"/>
      <c r="E26" s="197" t="str">
        <f>IF(AND(E20="",E21="",E22="",E23="",E24="",E25=""),"",SUM(E20:E25))</f>
        <v/>
      </c>
      <c r="F26" s="198" t="str">
        <f>IF(AND(F20="",F21="",F22="",F23="",F24="",F25=""),"",IF(SUM(F20:F25)&gt;D31,D31,SUM(F20:F25)))</f>
        <v/>
      </c>
      <c r="G26" s="174"/>
    </row>
    <row r="27" spans="1:7" ht="21.75" customHeight="1" thickTop="1" x14ac:dyDescent="0.2">
      <c r="A27" s="407" t="s">
        <v>136</v>
      </c>
      <c r="B27" s="147" t="s">
        <v>88</v>
      </c>
      <c r="C27" s="199"/>
      <c r="D27" s="394"/>
      <c r="E27" s="200" t="str">
        <f>IF(G11="","",G11)</f>
        <v/>
      </c>
      <c r="F27" s="185" t="str">
        <f>IF(E27="","",IF((ROUNDDOWN(E27*$F$16,-3))&gt;500000,500000,ROUNDDOWN(E27*$F$16,-3)))</f>
        <v/>
      </c>
      <c r="G27" s="363" t="s">
        <v>140</v>
      </c>
    </row>
    <row r="28" spans="1:7" ht="21.75" customHeight="1" x14ac:dyDescent="0.2">
      <c r="A28" s="407"/>
      <c r="B28" s="148" t="s">
        <v>33</v>
      </c>
      <c r="C28" s="186"/>
      <c r="D28" s="395"/>
      <c r="E28" s="187" t="str">
        <f>IF(G12="","",G12)</f>
        <v/>
      </c>
      <c r="F28" s="188" t="str">
        <f>IF(E28="","",IF((ROUNDDOWN(E28*$F$16,-3))&gt;200000,200000,ROUNDDOWN(E28*$F$16,-3)))</f>
        <v/>
      </c>
      <c r="G28" s="363"/>
    </row>
    <row r="29" spans="1:7" ht="21.75" customHeight="1" thickBot="1" x14ac:dyDescent="0.25">
      <c r="A29" s="407"/>
      <c r="B29" s="149" t="s">
        <v>137</v>
      </c>
      <c r="C29" s="201"/>
      <c r="D29" s="396"/>
      <c r="E29" s="184" t="str">
        <f>IF(G13="","",G13)</f>
        <v/>
      </c>
      <c r="F29" s="194" t="str">
        <f>IF(E29="","",IF((ROUNDDOWN(E29*$F$16,-3))&gt;200000,200000,ROUNDDOWN(E29*$F$16,-3)))</f>
        <v/>
      </c>
      <c r="G29" s="363"/>
    </row>
    <row r="30" spans="1:7" ht="29.25" customHeight="1" thickBot="1" x14ac:dyDescent="0.25">
      <c r="A30" s="403" t="s">
        <v>94</v>
      </c>
      <c r="B30" s="404"/>
      <c r="C30" s="195"/>
      <c r="D30" s="202"/>
      <c r="E30" s="203" t="str">
        <f>IF(AND(E27="",E28="",E29=""),"",SUM(E27:E29))</f>
        <v/>
      </c>
      <c r="F30" s="204" t="str">
        <f>IF(AND(F27="",F28="",F29=""),"",IF(SUM(F27:F29)&gt;D31,D31,SUM(F27:F29)))</f>
        <v/>
      </c>
      <c r="G30" s="175"/>
    </row>
    <row r="31" spans="1:7" ht="35.25" customHeight="1" thickTop="1" thickBot="1" x14ac:dyDescent="0.25">
      <c r="A31" s="405" t="s">
        <v>138</v>
      </c>
      <c r="B31" s="406"/>
      <c r="C31" s="205"/>
      <c r="D31" s="206"/>
      <c r="E31" s="207" t="str">
        <f>IF(AND(E26="",E30=""),"",SUM(E26,E30))</f>
        <v/>
      </c>
      <c r="F31" s="208" t="str">
        <f>IF(AND(F26="",F30=""),"",IF(SUM(F26,F30)&gt;D31,D31,SUM(F26,F30)))</f>
        <v/>
      </c>
      <c r="G31" s="168" t="str">
        <f>IF(AND(G26="",G30=""),"",SUM(G26,G30))</f>
        <v/>
      </c>
    </row>
    <row r="32" spans="1:7" ht="15" customHeight="1" x14ac:dyDescent="0.2">
      <c r="A32" s="392" t="s">
        <v>141</v>
      </c>
      <c r="B32" s="393"/>
      <c r="C32" s="393"/>
      <c r="D32" s="393"/>
      <c r="E32" s="393"/>
      <c r="F32" s="393"/>
      <c r="G32" s="115"/>
    </row>
    <row r="33" spans="1:7" ht="15" customHeight="1" x14ac:dyDescent="0.2">
      <c r="A33" s="162"/>
      <c r="B33" s="163"/>
      <c r="C33" s="169"/>
      <c r="D33" s="169"/>
      <c r="E33" s="169"/>
      <c r="F33" s="169"/>
      <c r="G33" s="169"/>
    </row>
    <row r="34" spans="1:7" ht="15" customHeight="1" x14ac:dyDescent="0.2">
      <c r="A34" s="170"/>
      <c r="B34" s="171"/>
      <c r="C34" s="170"/>
      <c r="D34" s="170"/>
      <c r="E34" s="170"/>
      <c r="F34" s="170"/>
      <c r="G34" s="170"/>
    </row>
    <row r="35" spans="1:7" ht="15" customHeight="1" x14ac:dyDescent="0.2">
      <c r="A35" s="115"/>
      <c r="B35" s="57"/>
      <c r="C35" s="115"/>
      <c r="D35" s="115"/>
      <c r="E35" s="115"/>
      <c r="F35" s="115"/>
      <c r="G35" s="170"/>
    </row>
    <row r="36" spans="1:7" ht="15" customHeight="1" x14ac:dyDescent="0.2">
      <c r="A36" s="115"/>
      <c r="B36" s="57"/>
      <c r="C36" s="115"/>
      <c r="D36" s="115"/>
      <c r="E36" s="115"/>
      <c r="F36" s="115"/>
      <c r="G36" s="170"/>
    </row>
    <row r="37" spans="1:7" ht="15" customHeight="1" x14ac:dyDescent="0.2">
      <c r="A37" s="115"/>
      <c r="B37" s="57"/>
      <c r="C37" s="115"/>
      <c r="D37" s="115"/>
      <c r="E37" s="115"/>
      <c r="F37" s="115"/>
      <c r="G37" s="170"/>
    </row>
    <row r="38" spans="1:7" ht="15" customHeight="1" x14ac:dyDescent="0.2">
      <c r="A38" s="115"/>
      <c r="B38" s="57"/>
      <c r="C38" s="115"/>
      <c r="D38" s="115"/>
      <c r="E38" s="115"/>
      <c r="F38" s="115"/>
      <c r="G38" s="170"/>
    </row>
    <row r="39" spans="1:7" ht="15" customHeight="1" x14ac:dyDescent="0.2">
      <c r="A39" s="115"/>
      <c r="B39" s="57"/>
      <c r="C39" s="115"/>
      <c r="D39" s="115"/>
      <c r="E39" s="115"/>
      <c r="F39" s="115"/>
      <c r="G39" s="170"/>
    </row>
    <row r="40" spans="1:7" ht="15" customHeight="1" x14ac:dyDescent="0.2">
      <c r="A40" s="115"/>
      <c r="B40" s="57"/>
      <c r="C40" s="115"/>
      <c r="D40" s="115"/>
      <c r="E40" s="115"/>
      <c r="F40" s="115"/>
      <c r="G40" s="115"/>
    </row>
    <row r="41" spans="1:7" ht="15" customHeight="1" x14ac:dyDescent="0.2">
      <c r="A41" s="115"/>
      <c r="B41" s="57"/>
      <c r="C41" s="115"/>
      <c r="D41" s="115"/>
      <c r="E41" s="115"/>
      <c r="F41" s="115"/>
      <c r="G41" s="115"/>
    </row>
    <row r="42" spans="1:7" ht="15" customHeight="1" x14ac:dyDescent="0.2"/>
    <row r="43" spans="1:7" ht="15" customHeight="1" x14ac:dyDescent="0.2"/>
  </sheetData>
  <sheetProtection algorithmName="SHA-512" hashValue="SuFOGqjEoVxxzPtVC7wGY1gpEAmdZ2mpDsfWZv3Oy7QuXcm/9qRigXwHh1G/3HQ9733seRepm6pT23ELxElCiQ==" saltValue="SL1GUDKiGwNB+s3lgf4m/g==" spinCount="100000" sheet="1" objects="1" scenarios="1" formatCells="0"/>
  <mergeCells count="26">
    <mergeCell ref="A32:F32"/>
    <mergeCell ref="D27:D29"/>
    <mergeCell ref="A20:A23"/>
    <mergeCell ref="A24:B24"/>
    <mergeCell ref="D20:D25"/>
    <mergeCell ref="A30:B30"/>
    <mergeCell ref="A31:B31"/>
    <mergeCell ref="A27:A29"/>
    <mergeCell ref="A25:B25"/>
    <mergeCell ref="A26:B26"/>
    <mergeCell ref="G20:G25"/>
    <mergeCell ref="G27:G29"/>
    <mergeCell ref="E17:G17"/>
    <mergeCell ref="A2:G2"/>
    <mergeCell ref="A3:E3"/>
    <mergeCell ref="C16:D16"/>
    <mergeCell ref="C18:D18"/>
    <mergeCell ref="C17:D17"/>
    <mergeCell ref="A17:B18"/>
    <mergeCell ref="A11:B11"/>
    <mergeCell ref="A12:B12"/>
    <mergeCell ref="A5:A8"/>
    <mergeCell ref="A4:B4"/>
    <mergeCell ref="A9:B9"/>
    <mergeCell ref="E14:F14"/>
    <mergeCell ref="E11:E13"/>
  </mergeCells>
  <phoneticPr fontId="1"/>
  <conditionalFormatting sqref="G15">
    <cfRule type="cellIs" dxfId="7" priority="17" operator="equal">
      <formula>"申請不可  "</formula>
    </cfRule>
  </conditionalFormatting>
  <conditionalFormatting sqref="D9">
    <cfRule type="cellIs" dxfId="6" priority="9" operator="equal">
      <formula>"申請不可  "</formula>
    </cfRule>
  </conditionalFormatting>
  <conditionalFormatting sqref="E9">
    <cfRule type="cellIs" dxfId="5" priority="8" operator="equal">
      <formula>"申請不可  "</formula>
    </cfRule>
  </conditionalFormatting>
  <conditionalFormatting sqref="F9">
    <cfRule type="cellIs" dxfId="4" priority="7" operator="equal">
      <formula>"申請不可  "</formula>
    </cfRule>
  </conditionalFormatting>
  <conditionalFormatting sqref="C9">
    <cfRule type="cellIs" dxfId="3" priority="6" operator="equal">
      <formula>"申請不可  "</formula>
    </cfRule>
  </conditionalFormatting>
  <conditionalFormatting sqref="G9">
    <cfRule type="cellIs" dxfId="2" priority="5" operator="equal">
      <formula>"申請不可  "</formula>
    </cfRule>
  </conditionalFormatting>
  <conditionalFormatting sqref="G31">
    <cfRule type="cellIs" dxfId="1" priority="1" operator="greaterThan">
      <formula>$D$31</formula>
    </cfRule>
    <cfRule type="cellIs" dxfId="0" priority="2" operator="greaterThan">
      <formula>$D$31</formula>
    </cfRule>
  </conditionalFormatting>
  <dataValidations count="3">
    <dataValidation allowBlank="1" showInputMessage="1" showErrorMessage="1" prompt="助成対象とするには、リアル展示会での印刷物の使用が必須です" sqref="F12"/>
    <dataValidation allowBlank="1" showInputMessage="1" showErrorMessage="1" prompt="助成対象とするには、リアル展示会又はオンライン展示会又は自社Webサイトでの動画の使用が必須です" sqref="F13"/>
    <dataValidation allowBlank="1" showInputMessage="1" showErrorMessage="1" prompt="入力不要_x000a_(自動計算されます)" sqref="B13:C13 C9:G9"/>
  </dataValidations>
  <pageMargins left="0.70866141732283461" right="0.70866141732283461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変更承認申請書</vt:lpstr>
      <vt:lpstr>事業内容</vt:lpstr>
      <vt:lpstr>経費配分</vt:lpstr>
      <vt:lpstr>事業内容!ECサイト</vt:lpstr>
      <vt:lpstr>経費配分!Print_Area</vt:lpstr>
      <vt:lpstr>事業内容!Print_Area</vt:lpstr>
      <vt:lpstr>変更承認申請書!Print_Area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2024-10-28T03:55:32Z</cp:lastPrinted>
  <dcterms:created xsi:type="dcterms:W3CDTF">2018-03-26T08:26:54Z</dcterms:created>
  <dcterms:modified xsi:type="dcterms:W3CDTF">2024-10-28T04:11:04Z</dcterms:modified>
</cp:coreProperties>
</file>